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D81" i="2" l="1"/>
  <c r="E18" i="2"/>
  <c r="F81" i="2" l="1"/>
  <c r="E81" i="2"/>
  <c r="F5" i="2" l="1"/>
  <c r="E5" i="2"/>
  <c r="D5" i="2"/>
  <c r="F18" i="2"/>
  <c r="D18" i="2"/>
  <c r="F11" i="2"/>
  <c r="E11" i="2"/>
  <c r="D11" i="2"/>
</calcChain>
</file>

<file path=xl/sharedStrings.xml><?xml version="1.0" encoding="utf-8"?>
<sst xmlns="http://schemas.openxmlformats.org/spreadsheetml/2006/main" count="150" uniqueCount="140">
  <si>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</si>
  <si>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</si>
  <si>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</si>
  <si>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</si>
  <si>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</si>
  <si>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</si>
  <si>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</si>
  <si>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</si>
  <si>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</si>
  <si>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</si>
  <si>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</si>
  <si>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</si>
  <si>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</si>
  <si>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</si>
  <si>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</si>
  <si>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</si>
  <si>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</si>
  <si>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</si>
  <si>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</si>
  <si>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</si>
  <si>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</si>
  <si>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</si>
  <si>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</si>
  <si>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</si>
  <si>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</si>
  <si>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</si>
  <si>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</si>
  <si>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</si>
  <si>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</si>
  <si>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</si>
  <si>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</si>
  <si>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</si>
  <si>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</si>
  <si>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</si>
  <si>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</si>
  <si>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</si>
  <si>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</si>
  <si>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</si>
  <si>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</si>
  <si>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</si>
  <si>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</si>
  <si>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</si>
  <si>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</si>
  <si>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</si>
  <si>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</si>
  <si>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</si>
  <si>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</si>
  <si>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</si>
  <si>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</si>
  <si>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</si>
  <si>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</si>
  <si>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</si>
  <si>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</si>
  <si>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</si>
  <si>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</si>
  <si>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</si>
  <si>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</si>
  <si>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</si>
  <si>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</si>
  <si>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</si>
  <si>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</si>
  <si>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</si>
  <si>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</si>
  <si>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</si>
  <si>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</si>
  <si>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</si>
  <si>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</si>
  <si>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</si>
  <si>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</si>
  <si>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</si>
  <si>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</si>
  <si>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</si>
  <si>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</si>
  <si>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</si>
  <si>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</si>
  <si>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</si>
  <si>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</si>
  <si>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</si>
  <si>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</si>
  <si>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</si>
  <si>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</si>
  <si>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</si>
  <si>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</si>
  <si>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</si>
  <si>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</si>
  <si>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</si>
  <si>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</si>
  <si>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</si>
  <si>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</si>
  <si>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</si>
  <si>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</si>
  <si>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</si>
  <si>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</si>
  <si>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</si>
  <si>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</si>
  <si>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</si>
  <si>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</si>
  <si>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</si>
  <si>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</si>
  <si>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</si>
  <si>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</si>
  <si>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</si>
  <si>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</si>
  <si>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</si>
  <si>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</si>
  <si>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</si>
  <si>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</si>
  <si>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</si>
  <si>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</si>
  <si>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</si>
  <si>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</si>
  <si>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</si>
  <si>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</si>
  <si>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</si>
  <si>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</si>
  <si>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</si>
  <si>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</si>
  <si>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</si>
  <si>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</si>
  <si>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</si>
  <si>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</si>
  <si>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</si>
  <si>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</si>
  <si>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</si>
  <si>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</si>
  <si>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</si>
  <si>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</si>
  <si>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</si>
  <si>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</si>
  <si>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</si>
  <si>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</si>
  <si>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</si>
  <si>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</si>
  <si>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</si>
  <si>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</si>
  <si>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</si>
  <si>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</si>
  <si>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(1) Información número accionistas: últimos datos disponibles. Datos actualizados a 31 de marzo del 2019</t>
  </si>
  <si>
    <t>ANDBANK ESPAÑA</t>
  </si>
  <si>
    <t>ORFEO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</si>
</sst>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9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4" borderId="17" xfId="0" applyNumberFormat="1" applyFont="1" applyFill="1" applyBorder="1" applyAlignment="1">
      <alignment horizontal="center" vertical="center"/>
    </xf>
    <xf numFmtId="3" fontId="32" fillId="34" borderId="1" xfId="0" applyNumberFormat="1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0" fontId="25" fillId="33" borderId="42" xfId="0" applyFont="1" applyFill="1" applyBorder="1" applyAlignment="1">
      <alignment horizontal="center"/>
    </xf>
    <xf numFmtId="0" fontId="25" fillId="33" borderId="43" xfId="0" applyFont="1" applyFill="1" applyBorder="1" applyAlignment="1">
      <alignment horizontal="center"/>
    </xf>
    <xf numFmtId="3" fontId="25" fillId="33" borderId="43" xfId="0" applyNumberFormat="1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166" fontId="24" fillId="0" borderId="0" xfId="52" applyNumberFormat="1" applyFont="1" applyFill="1" applyBorder="1"/>
    <xf numFmtId="0" fontId="38" fillId="0" borderId="47" xfId="0" applyFont="1" applyFill="1" applyBorder="1" applyAlignment="1">
      <alignment horizontal="right" vertical="center" indent="1"/>
    </xf>
    <xf numFmtId="0" fontId="38" fillId="0" borderId="29" xfId="0" applyFont="1" applyFill="1" applyBorder="1" applyAlignment="1">
      <alignment horizontal="right" vertical="center" indent="1"/>
    </xf>
    <xf numFmtId="0" fontId="27" fillId="0" borderId="30" xfId="0" applyFont="1" applyFill="1" applyBorder="1" applyAlignment="1">
      <alignment horizontal="left" vertical="center" indent="1"/>
    </xf>
    <xf numFmtId="3" fontId="29" fillId="0" borderId="30" xfId="0" applyNumberFormat="1" applyFont="1" applyFill="1" applyBorder="1" applyAlignment="1">
      <alignment horizontal="right" vertical="center" indent="1"/>
    </xf>
    <xf numFmtId="0" fontId="29" fillId="0" borderId="30" xfId="0" applyFont="1" applyFill="1" applyBorder="1" applyAlignment="1">
      <alignment horizontal="right" vertical="center" indent="1"/>
    </xf>
    <xf numFmtId="3" fontId="29" fillId="0" borderId="31" xfId="0" applyNumberFormat="1" applyFont="1" applyFill="1" applyBorder="1" applyAlignment="1">
      <alignment horizontal="right" vertical="center" indent="1"/>
    </xf>
    <xf numFmtId="0" fontId="38" fillId="0" borderId="26" xfId="0" applyFont="1" applyFill="1" applyBorder="1" applyAlignment="1">
      <alignment horizontal="right" vertical="center" indent="1"/>
    </xf>
    <xf numFmtId="0" fontId="27" fillId="0" borderId="40" xfId="0" applyFont="1" applyFill="1" applyBorder="1" applyAlignment="1">
      <alignment horizontal="left" vertical="center" indent="1"/>
    </xf>
    <xf numFmtId="3" fontId="30" fillId="0" borderId="27" xfId="0" applyNumberFormat="1" applyFont="1" applyFill="1" applyBorder="1" applyAlignment="1">
      <alignment horizontal="righ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0" fontId="38" fillId="0" borderId="12" xfId="0" applyFont="1" applyFill="1" applyBorder="1" applyAlignment="1">
      <alignment horizontal="right" vertical="center" indent="1"/>
    </xf>
    <xf numFmtId="0" fontId="27" fillId="0" borderId="13" xfId="0" applyFont="1" applyFill="1" applyBorder="1" applyAlignment="1">
      <alignment horizontal="left" vertical="center" indent="1"/>
    </xf>
    <xf numFmtId="0" fontId="28" fillId="0" borderId="30" xfId="0" quotePrefix="1" applyFont="1" applyFill="1" applyBorder="1" applyAlignment="1">
      <alignment horizontal="left" vertical="center" indent="1"/>
    </xf>
    <xf numFmtId="0" fontId="38" fillId="0" borderId="23" xfId="0" applyFont="1" applyFill="1" applyBorder="1" applyAlignment="1">
      <alignment horizontal="right" vertical="center" indent="1"/>
    </xf>
    <xf numFmtId="0" fontId="38" fillId="0" borderId="32" xfId="0" applyFont="1" applyFill="1" applyBorder="1" applyAlignment="1">
      <alignment horizontal="right" vertical="center" indent="1"/>
    </xf>
    <xf numFmtId="0" fontId="27" fillId="0" borderId="33" xfId="0" applyFont="1" applyFill="1" applyBorder="1" applyAlignment="1">
      <alignment horizontal="left" vertical="center" indent="1"/>
    </xf>
    <xf numFmtId="0" fontId="28" fillId="0" borderId="33" xfId="0" applyFont="1" applyFill="1" applyBorder="1" applyAlignment="1">
      <alignment horizontal="left" vertical="center" indent="1"/>
    </xf>
    <xf numFmtId="3" fontId="29" fillId="0" borderId="33" xfId="0" applyNumberFormat="1" applyFont="1" applyFill="1" applyBorder="1" applyAlignment="1">
      <alignment horizontal="right" vertical="center" indent="1"/>
    </xf>
    <xf numFmtId="0" fontId="29" fillId="0" borderId="33" xfId="0" applyFont="1" applyFill="1" applyBorder="1" applyAlignment="1">
      <alignment horizontal="righ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38" fillId="0" borderId="18" xfId="0" applyFont="1" applyFill="1" applyBorder="1" applyAlignment="1">
      <alignment horizontal="right" vertical="center" indent="1"/>
    </xf>
    <xf numFmtId="0" fontId="27" fillId="0" borderId="19" xfId="0" applyFont="1" applyFill="1" applyBorder="1" applyAlignment="1">
      <alignment horizontal="left" vertical="center" indent="1"/>
    </xf>
    <xf numFmtId="0" fontId="28" fillId="0" borderId="19" xfId="0" applyFont="1" applyFill="1" applyBorder="1" applyAlignment="1">
      <alignment horizontal="left" vertical="center" indent="1"/>
    </xf>
    <xf numFmtId="3" fontId="29" fillId="0" borderId="19" xfId="0" applyNumberFormat="1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right" vertical="center" indent="1"/>
    </xf>
    <xf numFmtId="3" fontId="29" fillId="0" borderId="20" xfId="0" applyNumberFormat="1" applyFont="1" applyFill="1" applyBorder="1" applyAlignment="1">
      <alignment horizontal="right" vertical="center" indent="1"/>
    </xf>
    <xf numFmtId="0" fontId="27" fillId="0" borderId="41" xfId="0" applyFont="1" applyFill="1" applyBorder="1" applyAlignment="1">
      <alignment horizontal="left" vertical="center" indent="1"/>
    </xf>
    <xf numFmtId="0" fontId="30" fillId="0" borderId="27" xfId="0" applyFont="1" applyFill="1" applyBorder="1" applyAlignment="1">
      <alignment horizontal="right" vertical="center" indent="1"/>
    </xf>
    <xf numFmtId="0" fontId="27" fillId="0" borderId="20" xfId="0" applyFont="1" applyFill="1" applyBorder="1" applyAlignment="1">
      <alignment horizontal="left" vertical="center" indent="1"/>
    </xf>
    <xf numFmtId="0" fontId="28" fillId="0" borderId="18" xfId="0" applyFont="1" applyFill="1" applyBorder="1" applyAlignment="1">
      <alignment horizontal="left" vertical="center" indent="1"/>
    </xf>
    <xf numFmtId="3" fontId="29" fillId="0" borderId="36" xfId="0" applyNumberFormat="1" applyFont="1" applyFill="1" applyBorder="1" applyAlignment="1">
      <alignment horizontal="right" vertical="center" indent="1"/>
    </xf>
    <xf numFmtId="0" fontId="29" fillId="0" borderId="36" xfId="0" applyFont="1" applyFill="1" applyBorder="1" applyAlignment="1">
      <alignment horizontal="righ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8" fillId="0" borderId="35" xfId="0" applyFont="1" applyFill="1" applyBorder="1" applyAlignment="1">
      <alignment horizontal="left" vertical="center" indent="1"/>
    </xf>
    <xf numFmtId="3" fontId="29" fillId="0" borderId="21" xfId="0" applyNumberFormat="1" applyFont="1" applyFill="1" applyBorder="1" applyAlignment="1">
      <alignment horizontal="right" vertical="center" indent="1"/>
    </xf>
    <xf numFmtId="0" fontId="29" fillId="0" borderId="21" xfId="0" applyFont="1" applyFill="1" applyBorder="1" applyAlignment="1">
      <alignment horizontal="righ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3" fontId="24" fillId="0" borderId="0" xfId="0" applyNumberFormat="1" applyFont="1" applyBorder="1"/>
    <xf numFmtId="3" fontId="26" fillId="0" borderId="0" xfId="0" applyNumberFormat="1" applyFont="1" applyFill="1" applyBorder="1"/>
    <xf numFmtId="3" fontId="41" fillId="0" borderId="0" xfId="52" applyNumberFormat="1" applyFont="1" applyFill="1" applyBorder="1"/>
    <xf numFmtId="3" fontId="24" fillId="0" borderId="0" xfId="0" applyNumberFormat="1" applyFont="1" applyFill="1" applyBorder="1"/>
    <xf numFmtId="3" fontId="31" fillId="0" borderId="0" xfId="0" applyNumberFormat="1" applyFont="1" applyFill="1" applyBorder="1"/>
    <xf numFmtId="0" fontId="27" fillId="0" borderId="45" xfId="0" applyFont="1" applyFill="1" applyBorder="1" applyAlignment="1">
      <alignment horizontal="left" vertical="center" indent="1"/>
    </xf>
    <xf numFmtId="0" fontId="28" fillId="0" borderId="46" xfId="0" applyFont="1" applyFill="1" applyBorder="1" applyAlignment="1">
      <alignment horizontal="left" vertical="center" indent="1"/>
    </xf>
    <xf numFmtId="3" fontId="29" fillId="0" borderId="48" xfId="0" applyNumberFormat="1" applyFont="1" applyFill="1" applyBorder="1" applyAlignment="1">
      <alignment horizontal="right" vertical="center" indent="1"/>
    </xf>
    <xf numFmtId="0" fontId="29" fillId="0" borderId="48" xfId="0" applyFont="1" applyFill="1" applyBorder="1" applyAlignment="1">
      <alignment horizontal="right" vertical="center" indent="1"/>
    </xf>
    <xf numFmtId="3" fontId="29" fillId="0" borderId="49" xfId="0" applyNumberFormat="1" applyFont="1" applyFill="1" applyBorder="1" applyAlignment="1">
      <alignment horizontal="right" vertical="center" indent="1"/>
    </xf>
    <xf numFmtId="0" fontId="28" fillId="0" borderId="30" xfId="0" applyFont="1" applyFill="1" applyBorder="1" applyAlignment="1">
      <alignment horizontal="lef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28" fillId="0" borderId="13" xfId="0" quotePrefix="1" applyFont="1" applyFill="1" applyBorder="1" applyAlignment="1">
      <alignment horizontal="left" vertical="center" indent="1"/>
    </xf>
    <xf numFmtId="3" fontId="29" fillId="0" borderId="13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right" vertical="center" indent="1"/>
    </xf>
    <xf numFmtId="3" fontId="29" fillId="0" borderId="14" xfId="0" applyNumberFormat="1" applyFont="1" applyFill="1" applyBorder="1" applyAlignment="1">
      <alignment horizontal="right" vertical="center" indent="1"/>
    </xf>
    <xf numFmtId="0" fontId="27" fillId="0" borderId="24" xfId="0" applyFont="1" applyFill="1" applyBorder="1" applyAlignment="1">
      <alignment horizontal="left" vertical="center" indent="1"/>
    </xf>
    <xf numFmtId="0" fontId="28" fillId="0" borderId="24" xfId="0" applyFont="1" applyFill="1" applyBorder="1" applyAlignment="1">
      <alignment horizontal="left" vertical="center" indent="1"/>
    </xf>
    <xf numFmtId="3" fontId="29" fillId="0" borderId="24" xfId="0" applyNumberFormat="1" applyFont="1" applyFill="1" applyBorder="1" applyAlignment="1">
      <alignment horizontal="right" vertical="center" indent="1"/>
    </xf>
    <xf numFmtId="0" fontId="29" fillId="0" borderId="24" xfId="0" applyFont="1" applyFill="1" applyBorder="1" applyAlignment="1">
      <alignment horizontal="righ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7" fillId="0" borderId="50" xfId="0" applyFont="1" applyFill="1" applyBorder="1" applyAlignment="1">
      <alignment horizontal="left" vertical="center" indent="1"/>
    </xf>
    <xf numFmtId="0" fontId="28" fillId="0" borderId="50" xfId="0" applyFont="1" applyFill="1" applyBorder="1" applyAlignment="1">
      <alignment horizontal="left" vertical="center" indent="1"/>
    </xf>
    <xf numFmtId="3" fontId="29" fillId="0" borderId="39" xfId="0" applyNumberFormat="1" applyFont="1" applyFill="1" applyBorder="1" applyAlignment="1">
      <alignment horizontal="right" vertical="center" indent="1"/>
    </xf>
    <xf numFmtId="0" fontId="29" fillId="0" borderId="39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4" borderId="15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showGridLines="0" tabSelected="1" zoomScaleNormal="100" workbookViewId="0">
      <pane ySplit="2" topLeftCell="A3" activePane="bottomLeft" state="frozen"/>
      <selection pane="bottomLeft" activeCell="H8" sqref="H8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9" width="11.42578125" style="58"/>
    <col min="10" max="16384" width="11.42578125" style="1"/>
  </cols>
  <sheetData>
    <row r="1" spans="1:13" ht="18" customHeight="1" thickBot="1" x14ac:dyDescent="0.3">
      <c r="A1" s="87" t="s">
        <v>14</v>
      </c>
      <c r="B1" s="88"/>
      <c r="C1" s="88"/>
      <c r="D1" s="88"/>
      <c r="E1" s="88"/>
      <c r="F1" s="12">
        <v>43677</v>
      </c>
    </row>
    <row r="2" spans="1:13" s="2" customFormat="1" ht="17.45" customHeight="1" x14ac:dyDescent="0.25">
      <c r="A2" s="15" t="s">
        <v>53</v>
      </c>
      <c r="B2" s="15" t="s">
        <v>10</v>
      </c>
      <c r="C2" s="16" t="s">
        <v>11</v>
      </c>
      <c r="D2" s="17" t="s">
        <v>112</v>
      </c>
      <c r="E2" s="16" t="s">
        <v>113</v>
      </c>
      <c r="F2" s="18" t="s">
        <v>127</v>
      </c>
      <c r="G2" s="59"/>
      <c r="H2" s="59"/>
      <c r="I2" s="59"/>
    </row>
    <row r="3" spans="1:13" s="3" customFormat="1" ht="12.2" customHeight="1" x14ac:dyDescent="0.25">
      <c r="A3" s="20">
        <v>1</v>
      </c>
      <c r="B3" s="63" t="s">
        <v>114</v>
      </c>
      <c r="C3" s="64" t="s">
        <v>51</v>
      </c>
      <c r="D3" s="65">
        <v>4692695.9970000004</v>
      </c>
      <c r="E3" s="66">
        <v>454</v>
      </c>
      <c r="F3" s="67">
        <v>114389</v>
      </c>
      <c r="G3" s="60"/>
      <c r="H3" s="61"/>
      <c r="I3" s="61"/>
      <c r="J3" s="19"/>
      <c r="K3" s="19"/>
      <c r="M3" s="19"/>
    </row>
    <row r="4" spans="1:13" s="3" customFormat="1" ht="12.2" customHeight="1" thickBot="1" x14ac:dyDescent="0.3">
      <c r="A4" s="21">
        <v>2</v>
      </c>
      <c r="B4" s="22" t="s">
        <v>0</v>
      </c>
      <c r="C4" s="68" t="s">
        <v>89</v>
      </c>
      <c r="D4" s="23">
        <v>3028176</v>
      </c>
      <c r="E4" s="24">
        <v>305</v>
      </c>
      <c r="F4" s="25">
        <v>39480</v>
      </c>
      <c r="G4" s="60"/>
      <c r="H4" s="61"/>
      <c r="I4" s="61"/>
      <c r="J4" s="19"/>
      <c r="K4" s="19"/>
      <c r="M4" s="19"/>
    </row>
    <row r="5" spans="1:13" s="3" customFormat="1" ht="12.2" customHeight="1" x14ac:dyDescent="0.25">
      <c r="A5" s="26">
        <v>3</v>
      </c>
      <c r="B5" s="27" t="s">
        <v>15</v>
      </c>
      <c r="C5" s="69"/>
      <c r="D5" s="28">
        <f>+SUM(D6:D7)</f>
        <v>2624274.5628808574</v>
      </c>
      <c r="E5" s="28">
        <f t="shared" ref="E5" si="0">+SUM(E6:E7)</f>
        <v>93</v>
      </c>
      <c r="F5" s="29">
        <f t="shared" ref="F5" si="1">+SUM(F6:F7)</f>
        <v>21840</v>
      </c>
      <c r="G5" s="60"/>
      <c r="H5" s="61"/>
      <c r="I5" s="61"/>
      <c r="J5" s="19"/>
      <c r="K5" s="19"/>
      <c r="M5" s="19"/>
    </row>
    <row r="6" spans="1:13" s="4" customFormat="1" ht="12.2" customHeight="1" x14ac:dyDescent="0.25">
      <c r="A6" s="30"/>
      <c r="B6" s="31"/>
      <c r="C6" s="70" t="s">
        <v>90</v>
      </c>
      <c r="D6" s="71">
        <v>2559371.1518000015</v>
      </c>
      <c r="E6" s="72">
        <v>84</v>
      </c>
      <c r="F6" s="73">
        <v>19921</v>
      </c>
      <c r="G6" s="60"/>
      <c r="H6" s="62"/>
      <c r="I6" s="62"/>
      <c r="J6" s="19"/>
      <c r="K6" s="19"/>
      <c r="L6" s="3"/>
      <c r="M6" s="19"/>
    </row>
    <row r="7" spans="1:13" s="3" customFormat="1" ht="12.2" customHeight="1" thickBot="1" x14ac:dyDescent="0.3">
      <c r="A7" s="21"/>
      <c r="B7" s="22"/>
      <c r="C7" s="32" t="s">
        <v>43</v>
      </c>
      <c r="D7" s="23">
        <v>64903.411080855993</v>
      </c>
      <c r="E7" s="24">
        <v>9</v>
      </c>
      <c r="F7" s="25">
        <v>1919</v>
      </c>
      <c r="G7" s="60"/>
      <c r="H7" s="61"/>
      <c r="I7" s="61"/>
      <c r="J7" s="19"/>
      <c r="K7" s="19"/>
      <c r="M7" s="19"/>
    </row>
    <row r="8" spans="1:13" s="3" customFormat="1" ht="12.2" customHeight="1" thickBot="1" x14ac:dyDescent="0.3">
      <c r="A8" s="33">
        <v>4</v>
      </c>
      <c r="B8" s="74" t="s">
        <v>1</v>
      </c>
      <c r="C8" s="75" t="s">
        <v>48</v>
      </c>
      <c r="D8" s="76">
        <v>2560798</v>
      </c>
      <c r="E8" s="77">
        <v>361</v>
      </c>
      <c r="F8" s="78">
        <v>44063</v>
      </c>
      <c r="G8" s="60"/>
      <c r="H8" s="61"/>
      <c r="I8" s="61"/>
      <c r="J8" s="19"/>
      <c r="K8" s="19"/>
      <c r="M8" s="19"/>
    </row>
    <row r="9" spans="1:13" s="3" customFormat="1" ht="12.2" customHeight="1" x14ac:dyDescent="0.25">
      <c r="A9" s="34">
        <v>5</v>
      </c>
      <c r="B9" s="35" t="s">
        <v>5</v>
      </c>
      <c r="C9" s="36" t="s">
        <v>54</v>
      </c>
      <c r="D9" s="37">
        <v>1627485</v>
      </c>
      <c r="E9" s="38">
        <v>153</v>
      </c>
      <c r="F9" s="39">
        <v>24796</v>
      </c>
      <c r="G9" s="60"/>
      <c r="H9" s="61"/>
      <c r="I9" s="61"/>
      <c r="J9" s="19"/>
      <c r="K9" s="19"/>
      <c r="M9" s="19"/>
    </row>
    <row r="10" spans="1:13" s="3" customFormat="1" ht="12.2" customHeight="1" thickBot="1" x14ac:dyDescent="0.3">
      <c r="A10" s="40">
        <v>6</v>
      </c>
      <c r="B10" s="41" t="s">
        <v>12</v>
      </c>
      <c r="C10" s="42" t="s">
        <v>39</v>
      </c>
      <c r="D10" s="43">
        <v>1563811.6816743186</v>
      </c>
      <c r="E10" s="44">
        <v>175</v>
      </c>
      <c r="F10" s="45">
        <v>21997</v>
      </c>
      <c r="G10" s="60"/>
      <c r="H10" s="61"/>
      <c r="I10" s="61"/>
      <c r="J10" s="19"/>
      <c r="K10" s="19"/>
      <c r="M10" s="19"/>
    </row>
    <row r="11" spans="1:13" s="3" customFormat="1" ht="12.2" customHeight="1" x14ac:dyDescent="0.25">
      <c r="A11" s="26">
        <v>7</v>
      </c>
      <c r="B11" s="27" t="s">
        <v>2</v>
      </c>
      <c r="C11" s="46"/>
      <c r="D11" s="28">
        <f>+SUM(D12:D13)</f>
        <v>1580002</v>
      </c>
      <c r="E11" s="47">
        <f t="shared" ref="E11:F11" si="2">+SUM(E12:E13)</f>
        <v>165</v>
      </c>
      <c r="F11" s="29">
        <f t="shared" si="2"/>
        <v>20254</v>
      </c>
      <c r="G11" s="60"/>
      <c r="H11" s="61"/>
      <c r="I11" s="61"/>
      <c r="J11" s="19"/>
      <c r="K11" s="19"/>
      <c r="M11" s="19"/>
    </row>
    <row r="12" spans="1:13" s="3" customFormat="1" ht="12.75" customHeight="1" x14ac:dyDescent="0.25">
      <c r="A12" s="30"/>
      <c r="B12" s="31"/>
      <c r="C12" s="79" t="s">
        <v>37</v>
      </c>
      <c r="D12" s="71">
        <v>1566517</v>
      </c>
      <c r="E12" s="72">
        <v>164</v>
      </c>
      <c r="F12" s="73">
        <v>19305</v>
      </c>
      <c r="G12" s="60"/>
      <c r="H12" s="61"/>
      <c r="I12" s="61"/>
      <c r="J12" s="19"/>
      <c r="K12" s="19"/>
      <c r="M12" s="19"/>
    </row>
    <row r="13" spans="1:13" s="3" customFormat="1" ht="12.2" customHeight="1" thickBot="1" x14ac:dyDescent="0.3">
      <c r="A13" s="21"/>
      <c r="B13" s="22"/>
      <c r="C13" s="32" t="s">
        <v>107</v>
      </c>
      <c r="D13" s="23">
        <v>13485</v>
      </c>
      <c r="E13" s="24">
        <v>1</v>
      </c>
      <c r="F13" s="25">
        <v>949</v>
      </c>
      <c r="G13" s="60"/>
      <c r="H13" s="61"/>
      <c r="I13" s="61"/>
      <c r="J13" s="19"/>
      <c r="K13" s="19"/>
      <c r="M13" s="19"/>
    </row>
    <row r="14" spans="1:13" s="3" customFormat="1" ht="12.2" customHeight="1" x14ac:dyDescent="0.25">
      <c r="A14" s="40">
        <v>8</v>
      </c>
      <c r="B14" s="41" t="s">
        <v>80</v>
      </c>
      <c r="C14" s="42" t="s">
        <v>88</v>
      </c>
      <c r="D14" s="43">
        <v>1295710</v>
      </c>
      <c r="E14" s="44">
        <v>151</v>
      </c>
      <c r="F14" s="45">
        <v>16349</v>
      </c>
      <c r="G14" s="60"/>
      <c r="H14" s="61"/>
      <c r="I14" s="61"/>
      <c r="J14" s="19"/>
      <c r="K14" s="19"/>
      <c r="M14" s="19"/>
    </row>
    <row r="15" spans="1:13" s="3" customFormat="1" ht="12.2" customHeight="1" x14ac:dyDescent="0.25">
      <c r="A15" s="40">
        <v>9</v>
      </c>
      <c r="B15" s="41" t="s">
        <v>85</v>
      </c>
      <c r="C15" s="42" t="s">
        <v>105</v>
      </c>
      <c r="D15" s="43">
        <v>993281.56130427192</v>
      </c>
      <c r="E15" s="44">
        <v>6</v>
      </c>
      <c r="F15" s="45">
        <v>672</v>
      </c>
      <c r="G15" s="60"/>
      <c r="H15" s="61"/>
      <c r="I15" s="61"/>
      <c r="J15" s="19"/>
      <c r="K15" s="19"/>
      <c r="M15" s="19"/>
    </row>
    <row r="16" spans="1:13" s="3" customFormat="1" ht="12.2" customHeight="1" x14ac:dyDescent="0.25">
      <c r="A16" s="40">
        <v>10</v>
      </c>
      <c r="B16" s="41" t="s">
        <v>6</v>
      </c>
      <c r="C16" s="42" t="s">
        <v>28</v>
      </c>
      <c r="D16" s="43">
        <v>834575.45733999996</v>
      </c>
      <c r="E16" s="44">
        <v>75</v>
      </c>
      <c r="F16" s="45">
        <v>8819</v>
      </c>
      <c r="G16" s="60"/>
      <c r="H16" s="61"/>
      <c r="I16" s="61"/>
      <c r="J16" s="19"/>
      <c r="K16" s="19"/>
      <c r="M16" s="19"/>
    </row>
    <row r="17" spans="1:13" s="3" customFormat="1" ht="12.2" customHeight="1" thickBot="1" x14ac:dyDescent="0.3">
      <c r="A17" s="40">
        <v>11</v>
      </c>
      <c r="B17" s="41" t="s">
        <v>4</v>
      </c>
      <c r="C17" s="42" t="s">
        <v>46</v>
      </c>
      <c r="D17" s="43">
        <v>707150.60205999995</v>
      </c>
      <c r="E17" s="44">
        <v>9</v>
      </c>
      <c r="F17" s="45">
        <v>999</v>
      </c>
      <c r="G17" s="60"/>
      <c r="H17" s="61"/>
      <c r="I17" s="61"/>
      <c r="J17" s="19"/>
      <c r="K17" s="19"/>
      <c r="M17" s="19"/>
    </row>
    <row r="18" spans="1:13" s="3" customFormat="1" ht="12.2" customHeight="1" x14ac:dyDescent="0.25">
      <c r="A18" s="26">
        <v>12</v>
      </c>
      <c r="B18" s="27" t="s">
        <v>138</v>
      </c>
      <c r="C18" s="46"/>
      <c r="D18" s="28">
        <f>+SUM(D19:D20)</f>
        <v>580952.53409154795</v>
      </c>
      <c r="E18" s="47">
        <f>+SUM(E19:E20)</f>
        <v>66</v>
      </c>
      <c r="F18" s="29">
        <f t="shared" ref="F18" si="3">+SUM(F19:F20)</f>
        <v>10203</v>
      </c>
      <c r="G18" s="60"/>
      <c r="H18" s="61"/>
      <c r="I18" s="61"/>
      <c r="J18" s="19"/>
      <c r="K18" s="19"/>
      <c r="M18" s="19"/>
    </row>
    <row r="19" spans="1:13" s="3" customFormat="1" ht="12.75" customHeight="1" x14ac:dyDescent="0.25">
      <c r="A19" s="30"/>
      <c r="B19" s="31"/>
      <c r="C19" s="79" t="s">
        <v>91</v>
      </c>
      <c r="D19" s="71">
        <v>551587.6507</v>
      </c>
      <c r="E19" s="72">
        <v>65</v>
      </c>
      <c r="F19" s="73">
        <v>10093</v>
      </c>
      <c r="G19" s="60"/>
      <c r="H19" s="61"/>
      <c r="I19" s="61"/>
      <c r="J19" s="19"/>
      <c r="K19" s="19"/>
      <c r="M19" s="19"/>
    </row>
    <row r="20" spans="1:13" s="3" customFormat="1" ht="12.2" customHeight="1" thickBot="1" x14ac:dyDescent="0.3">
      <c r="A20" s="21"/>
      <c r="B20" s="22"/>
      <c r="C20" s="32" t="s">
        <v>26</v>
      </c>
      <c r="D20" s="23">
        <v>29364.883391547999</v>
      </c>
      <c r="E20" s="24">
        <v>1</v>
      </c>
      <c r="F20" s="25">
        <v>110</v>
      </c>
      <c r="G20" s="60"/>
      <c r="H20" s="61"/>
      <c r="I20" s="61"/>
      <c r="J20" s="19"/>
      <c r="K20" s="19"/>
      <c r="M20" s="19"/>
    </row>
    <row r="21" spans="1:13" s="3" customFormat="1" ht="12.2" customHeight="1" x14ac:dyDescent="0.25">
      <c r="A21" s="40">
        <v>13</v>
      </c>
      <c r="B21" s="41" t="s">
        <v>17</v>
      </c>
      <c r="C21" s="42" t="s">
        <v>36</v>
      </c>
      <c r="D21" s="43">
        <v>414821</v>
      </c>
      <c r="E21" s="44">
        <v>41</v>
      </c>
      <c r="F21" s="45">
        <v>6081</v>
      </c>
      <c r="G21" s="60"/>
      <c r="H21" s="61"/>
      <c r="I21" s="61"/>
      <c r="J21" s="19"/>
      <c r="K21" s="19"/>
      <c r="M21" s="19"/>
    </row>
    <row r="22" spans="1:13" s="3" customFormat="1" ht="12.2" customHeight="1" x14ac:dyDescent="0.25">
      <c r="A22" s="40">
        <v>14</v>
      </c>
      <c r="B22" s="41" t="s">
        <v>40</v>
      </c>
      <c r="C22" s="42" t="s">
        <v>56</v>
      </c>
      <c r="D22" s="43">
        <v>388609.84093247505</v>
      </c>
      <c r="E22" s="44">
        <v>55</v>
      </c>
      <c r="F22" s="45">
        <v>6392</v>
      </c>
      <c r="G22" s="60"/>
      <c r="H22" s="61"/>
      <c r="I22" s="61"/>
      <c r="J22" s="19"/>
      <c r="K22" s="19"/>
      <c r="M22" s="19"/>
    </row>
    <row r="23" spans="1:13" s="3" customFormat="1" ht="12.2" customHeight="1" x14ac:dyDescent="0.25">
      <c r="A23" s="40">
        <v>15</v>
      </c>
      <c r="B23" s="41" t="s">
        <v>119</v>
      </c>
      <c r="C23" s="42" t="s">
        <v>42</v>
      </c>
      <c r="D23" s="43">
        <v>361031</v>
      </c>
      <c r="E23" s="44">
        <v>27</v>
      </c>
      <c r="F23" s="45">
        <v>5233</v>
      </c>
      <c r="G23" s="60"/>
      <c r="H23" s="61"/>
      <c r="I23" s="61"/>
      <c r="J23" s="19"/>
      <c r="K23" s="19"/>
      <c r="M23" s="19"/>
    </row>
    <row r="24" spans="1:13" s="3" customFormat="1" ht="12.2" customHeight="1" x14ac:dyDescent="0.25">
      <c r="A24" s="40">
        <v>16</v>
      </c>
      <c r="B24" s="41" t="s">
        <v>104</v>
      </c>
      <c r="C24" s="42" t="s">
        <v>58</v>
      </c>
      <c r="D24" s="43">
        <v>350306.49548733502</v>
      </c>
      <c r="E24" s="44">
        <v>47</v>
      </c>
      <c r="F24" s="45">
        <v>5393</v>
      </c>
      <c r="G24" s="60"/>
      <c r="H24" s="61"/>
      <c r="I24" s="61"/>
      <c r="J24" s="19"/>
      <c r="K24" s="19"/>
      <c r="M24" s="19"/>
    </row>
    <row r="25" spans="1:13" s="3" customFormat="1" ht="12.2" customHeight="1" x14ac:dyDescent="0.25">
      <c r="A25" s="40">
        <v>17</v>
      </c>
      <c r="B25" s="41" t="s">
        <v>82</v>
      </c>
      <c r="C25" s="42" t="s">
        <v>83</v>
      </c>
      <c r="D25" s="43">
        <v>315880.65855112497</v>
      </c>
      <c r="E25" s="44">
        <v>1</v>
      </c>
      <c r="F25" s="45">
        <v>192</v>
      </c>
      <c r="G25" s="60"/>
      <c r="H25" s="61"/>
      <c r="I25" s="61"/>
      <c r="J25" s="19"/>
      <c r="K25" s="19"/>
      <c r="M25" s="19"/>
    </row>
    <row r="26" spans="1:13" s="3" customFormat="1" ht="12.2" customHeight="1" x14ac:dyDescent="0.25">
      <c r="A26" s="40">
        <v>18</v>
      </c>
      <c r="B26" s="41" t="s">
        <v>33</v>
      </c>
      <c r="C26" s="42" t="s">
        <v>44</v>
      </c>
      <c r="D26" s="43">
        <v>315672.35999999987</v>
      </c>
      <c r="E26" s="44">
        <v>29</v>
      </c>
      <c r="F26" s="45">
        <v>3658</v>
      </c>
      <c r="G26" s="60"/>
      <c r="H26" s="61"/>
      <c r="I26" s="61"/>
      <c r="J26" s="19"/>
      <c r="K26" s="19"/>
      <c r="M26" s="19"/>
    </row>
    <row r="27" spans="1:13" s="3" customFormat="1" ht="12.2" customHeight="1" x14ac:dyDescent="0.25">
      <c r="A27" s="40">
        <v>19</v>
      </c>
      <c r="B27" s="41" t="s">
        <v>47</v>
      </c>
      <c r="C27" s="42" t="s">
        <v>50</v>
      </c>
      <c r="D27" s="43">
        <v>300312.06147029001</v>
      </c>
      <c r="E27" s="44">
        <v>23</v>
      </c>
      <c r="F27" s="45">
        <v>2605</v>
      </c>
      <c r="G27" s="60"/>
      <c r="H27" s="61"/>
      <c r="I27" s="61"/>
      <c r="J27" s="19"/>
      <c r="K27" s="19"/>
      <c r="M27" s="19"/>
    </row>
    <row r="28" spans="1:13" s="3" customFormat="1" ht="12.2" customHeight="1" x14ac:dyDescent="0.25">
      <c r="A28" s="40">
        <v>20</v>
      </c>
      <c r="B28" s="41" t="s">
        <v>86</v>
      </c>
      <c r="C28" s="42" t="s">
        <v>87</v>
      </c>
      <c r="D28" s="43">
        <v>287840.01632003998</v>
      </c>
      <c r="E28" s="44">
        <v>39</v>
      </c>
      <c r="F28" s="45">
        <v>4257</v>
      </c>
      <c r="G28" s="60"/>
      <c r="H28" s="61"/>
      <c r="I28" s="61"/>
      <c r="J28" s="19"/>
      <c r="K28" s="19"/>
      <c r="M28" s="19"/>
    </row>
    <row r="29" spans="1:13" s="3" customFormat="1" ht="12.2" customHeight="1" x14ac:dyDescent="0.25">
      <c r="A29" s="40">
        <v>21</v>
      </c>
      <c r="B29" s="41" t="s">
        <v>135</v>
      </c>
      <c r="C29" s="42" t="s">
        <v>136</v>
      </c>
      <c r="D29" s="43">
        <v>272601.71969078406</v>
      </c>
      <c r="E29" s="44">
        <v>1</v>
      </c>
      <c r="F29" s="45">
        <v>1588</v>
      </c>
      <c r="G29" s="60"/>
      <c r="H29" s="61"/>
      <c r="I29" s="61"/>
      <c r="J29" s="19"/>
      <c r="K29" s="19"/>
      <c r="M29" s="19"/>
    </row>
    <row r="30" spans="1:13" s="3" customFormat="1" ht="12.2" customHeight="1" x14ac:dyDescent="0.25">
      <c r="A30" s="40">
        <v>22</v>
      </c>
      <c r="B30" s="41" t="s">
        <v>3</v>
      </c>
      <c r="C30" s="42" t="s">
        <v>134</v>
      </c>
      <c r="D30" s="43">
        <v>247448</v>
      </c>
      <c r="E30" s="44">
        <v>23</v>
      </c>
      <c r="F30" s="45">
        <v>2872</v>
      </c>
      <c r="G30" s="60"/>
      <c r="H30" s="61"/>
      <c r="I30" s="61"/>
      <c r="J30" s="19"/>
      <c r="K30" s="19"/>
      <c r="M30" s="19"/>
    </row>
    <row r="31" spans="1:13" s="3" customFormat="1" ht="12.2" customHeight="1" x14ac:dyDescent="0.25">
      <c r="A31" s="40">
        <v>23</v>
      </c>
      <c r="B31" s="41" t="s">
        <v>32</v>
      </c>
      <c r="C31" s="42" t="s">
        <v>55</v>
      </c>
      <c r="D31" s="43">
        <v>246911.83985004501</v>
      </c>
      <c r="E31" s="44">
        <v>40</v>
      </c>
      <c r="F31" s="45">
        <v>4614</v>
      </c>
      <c r="G31" s="60"/>
      <c r="H31" s="61"/>
      <c r="I31" s="61"/>
      <c r="J31" s="19"/>
      <c r="K31" s="19"/>
      <c r="M31" s="19"/>
    </row>
    <row r="32" spans="1:13" s="3" customFormat="1" ht="12.2" customHeight="1" x14ac:dyDescent="0.25">
      <c r="A32" s="40">
        <v>24</v>
      </c>
      <c r="B32" s="41" t="s">
        <v>7</v>
      </c>
      <c r="C32" s="42" t="s">
        <v>52</v>
      </c>
      <c r="D32" s="43">
        <v>242506.04985000001</v>
      </c>
      <c r="E32" s="44">
        <v>19</v>
      </c>
      <c r="F32" s="45">
        <v>2166</v>
      </c>
      <c r="G32" s="60"/>
      <c r="H32" s="61"/>
      <c r="I32" s="61"/>
      <c r="J32" s="19"/>
      <c r="K32" s="19"/>
      <c r="M32" s="19"/>
    </row>
    <row r="33" spans="1:13" s="3" customFormat="1" ht="12.2" customHeight="1" x14ac:dyDescent="0.25">
      <c r="A33" s="40">
        <v>25</v>
      </c>
      <c r="B33" s="41" t="s">
        <v>27</v>
      </c>
      <c r="C33" s="42" t="s">
        <v>41</v>
      </c>
      <c r="D33" s="43">
        <v>227487</v>
      </c>
      <c r="E33" s="44">
        <v>35</v>
      </c>
      <c r="F33" s="45">
        <v>4445</v>
      </c>
      <c r="G33" s="60"/>
      <c r="H33" s="61"/>
      <c r="I33" s="61"/>
      <c r="J33" s="19"/>
      <c r="K33" s="19"/>
      <c r="M33" s="19"/>
    </row>
    <row r="34" spans="1:13" s="3" customFormat="1" ht="12.2" customHeight="1" x14ac:dyDescent="0.25">
      <c r="A34" s="40">
        <v>26</v>
      </c>
      <c r="B34" s="41" t="s">
        <v>25</v>
      </c>
      <c r="C34" s="42" t="s">
        <v>57</v>
      </c>
      <c r="D34" s="43">
        <v>196986.19891253699</v>
      </c>
      <c r="E34" s="44">
        <v>20</v>
      </c>
      <c r="F34" s="45">
        <v>2434</v>
      </c>
      <c r="G34" s="60"/>
      <c r="H34" s="61"/>
      <c r="I34" s="61"/>
      <c r="J34" s="19"/>
      <c r="K34" s="19"/>
      <c r="M34" s="19"/>
    </row>
    <row r="35" spans="1:13" s="3" customFormat="1" ht="12.2" customHeight="1" x14ac:dyDescent="0.25">
      <c r="A35" s="40">
        <v>27</v>
      </c>
      <c r="B35" s="48" t="s">
        <v>66</v>
      </c>
      <c r="C35" s="49"/>
      <c r="D35" s="43">
        <v>190156.67544006501</v>
      </c>
      <c r="E35" s="44">
        <v>1</v>
      </c>
      <c r="F35" s="45">
        <v>148</v>
      </c>
      <c r="G35" s="60"/>
      <c r="H35" s="61"/>
      <c r="I35" s="61"/>
      <c r="J35" s="19"/>
      <c r="K35" s="19"/>
      <c r="M35" s="19"/>
    </row>
    <row r="36" spans="1:13" s="3" customFormat="1" ht="12.2" customHeight="1" x14ac:dyDescent="0.25">
      <c r="A36" s="40">
        <v>28</v>
      </c>
      <c r="B36" s="41" t="s">
        <v>30</v>
      </c>
      <c r="C36" s="42" t="s">
        <v>30</v>
      </c>
      <c r="D36" s="43">
        <v>167523.597264132</v>
      </c>
      <c r="E36" s="44">
        <v>15</v>
      </c>
      <c r="F36" s="45">
        <v>2914</v>
      </c>
      <c r="G36" s="60"/>
      <c r="H36" s="61"/>
      <c r="I36" s="61"/>
      <c r="J36" s="19"/>
      <c r="K36" s="19"/>
      <c r="M36" s="19"/>
    </row>
    <row r="37" spans="1:13" s="3" customFormat="1" ht="12.2" customHeight="1" x14ac:dyDescent="0.25">
      <c r="A37" s="40">
        <v>29</v>
      </c>
      <c r="B37" s="41" t="s">
        <v>78</v>
      </c>
      <c r="C37" s="42" t="s">
        <v>77</v>
      </c>
      <c r="D37" s="43">
        <v>165177</v>
      </c>
      <c r="E37" s="44">
        <v>27</v>
      </c>
      <c r="F37" s="45">
        <v>3223</v>
      </c>
      <c r="G37" s="60"/>
      <c r="H37" s="61"/>
      <c r="I37" s="61"/>
      <c r="J37" s="19"/>
      <c r="K37" s="19"/>
      <c r="M37" s="19"/>
    </row>
    <row r="38" spans="1:13" s="3" customFormat="1" ht="12.2" customHeight="1" x14ac:dyDescent="0.25">
      <c r="A38" s="40">
        <v>30</v>
      </c>
      <c r="B38" s="41" t="s">
        <v>102</v>
      </c>
      <c r="C38" s="42" t="s">
        <v>101</v>
      </c>
      <c r="D38" s="43">
        <v>160826.75381312703</v>
      </c>
      <c r="E38" s="44">
        <v>10</v>
      </c>
      <c r="F38" s="45">
        <v>2112</v>
      </c>
      <c r="G38" s="60"/>
      <c r="H38" s="61"/>
      <c r="I38" s="61"/>
      <c r="J38" s="19"/>
      <c r="K38" s="19"/>
      <c r="M38" s="19"/>
    </row>
    <row r="39" spans="1:13" s="3" customFormat="1" ht="12.2" customHeight="1" x14ac:dyDescent="0.25">
      <c r="A39" s="40">
        <v>31</v>
      </c>
      <c r="B39" s="41" t="s">
        <v>81</v>
      </c>
      <c r="C39" s="42" t="s">
        <v>116</v>
      </c>
      <c r="D39" s="43">
        <v>151650.41373219999</v>
      </c>
      <c r="E39" s="44">
        <v>1</v>
      </c>
      <c r="F39" s="45">
        <v>103</v>
      </c>
      <c r="G39" s="60"/>
      <c r="H39" s="61"/>
      <c r="I39" s="61"/>
      <c r="J39" s="19"/>
      <c r="K39" s="19"/>
      <c r="M39" s="19"/>
    </row>
    <row r="40" spans="1:13" s="3" customFormat="1" ht="12.2" customHeight="1" x14ac:dyDescent="0.25">
      <c r="A40" s="40">
        <v>32</v>
      </c>
      <c r="B40" s="41" t="s">
        <v>120</v>
      </c>
      <c r="C40" s="42" t="s">
        <v>120</v>
      </c>
      <c r="D40" s="43">
        <v>149520</v>
      </c>
      <c r="E40" s="44">
        <v>9</v>
      </c>
      <c r="F40" s="45">
        <v>1787</v>
      </c>
      <c r="G40" s="60"/>
      <c r="H40" s="61"/>
      <c r="I40" s="61"/>
      <c r="J40" s="19"/>
      <c r="K40" s="19"/>
      <c r="M40" s="19"/>
    </row>
    <row r="41" spans="1:13" s="3" customFormat="1" ht="12.2" customHeight="1" x14ac:dyDescent="0.25">
      <c r="A41" s="40">
        <v>33</v>
      </c>
      <c r="B41" s="41" t="s">
        <v>131</v>
      </c>
      <c r="C41" s="42" t="s">
        <v>128</v>
      </c>
      <c r="D41" s="43">
        <v>148496.80090601699</v>
      </c>
      <c r="E41" s="44">
        <v>1</v>
      </c>
      <c r="F41" s="45">
        <v>320</v>
      </c>
      <c r="G41" s="60"/>
      <c r="H41" s="61"/>
      <c r="I41" s="61"/>
      <c r="J41" s="19"/>
      <c r="K41" s="19"/>
      <c r="M41" s="19"/>
    </row>
    <row r="42" spans="1:13" s="3" customFormat="1" ht="12.2" customHeight="1" x14ac:dyDescent="0.25">
      <c r="A42" s="40">
        <v>34</v>
      </c>
      <c r="B42" s="41" t="s">
        <v>45</v>
      </c>
      <c r="C42" s="42" t="s">
        <v>45</v>
      </c>
      <c r="D42" s="43">
        <v>133039.445432407</v>
      </c>
      <c r="E42" s="44">
        <v>13</v>
      </c>
      <c r="F42" s="45">
        <v>1787</v>
      </c>
      <c r="G42" s="60"/>
      <c r="H42" s="61"/>
      <c r="I42" s="61"/>
      <c r="J42" s="19"/>
      <c r="K42" s="19"/>
      <c r="M42" s="19"/>
    </row>
    <row r="43" spans="1:13" s="3" customFormat="1" ht="12.2" customHeight="1" x14ac:dyDescent="0.25">
      <c r="A43" s="40">
        <v>35</v>
      </c>
      <c r="B43" s="41" t="s">
        <v>24</v>
      </c>
      <c r="C43" s="42" t="s">
        <v>69</v>
      </c>
      <c r="D43" s="43">
        <v>132297.835301485</v>
      </c>
      <c r="E43" s="44">
        <v>6</v>
      </c>
      <c r="F43" s="45">
        <v>641</v>
      </c>
      <c r="G43" s="60"/>
      <c r="H43" s="61"/>
      <c r="I43" s="61"/>
      <c r="J43" s="19"/>
      <c r="K43" s="19"/>
      <c r="M43" s="19"/>
    </row>
    <row r="44" spans="1:13" s="3" customFormat="1" ht="12.2" customHeight="1" x14ac:dyDescent="0.25">
      <c r="A44" s="40">
        <v>36</v>
      </c>
      <c r="B44" s="41" t="s">
        <v>76</v>
      </c>
      <c r="C44" s="42" t="s">
        <v>29</v>
      </c>
      <c r="D44" s="43">
        <v>128836.75649999997</v>
      </c>
      <c r="E44" s="44">
        <v>12</v>
      </c>
      <c r="F44" s="45">
        <v>1718</v>
      </c>
      <c r="G44" s="60"/>
      <c r="H44" s="61"/>
      <c r="I44" s="61"/>
      <c r="J44" s="19"/>
      <c r="K44" s="19"/>
      <c r="M44" s="19"/>
    </row>
    <row r="45" spans="1:13" s="3" customFormat="1" ht="12.2" customHeight="1" x14ac:dyDescent="0.25">
      <c r="A45" s="40">
        <v>37</v>
      </c>
      <c r="B45" s="41" t="s">
        <v>84</v>
      </c>
      <c r="C45" s="42" t="s">
        <v>100</v>
      </c>
      <c r="D45" s="43">
        <v>122260.293233637</v>
      </c>
      <c r="E45" s="44">
        <v>5</v>
      </c>
      <c r="F45" s="45">
        <v>658</v>
      </c>
      <c r="G45" s="60"/>
      <c r="H45" s="61"/>
      <c r="I45" s="61"/>
      <c r="J45" s="19"/>
      <c r="K45" s="19"/>
      <c r="M45" s="19"/>
    </row>
    <row r="46" spans="1:13" s="3" customFormat="1" ht="12.2" customHeight="1" x14ac:dyDescent="0.25">
      <c r="A46" s="40">
        <v>38</v>
      </c>
      <c r="B46" s="41" t="s">
        <v>38</v>
      </c>
      <c r="C46" s="42" t="s">
        <v>92</v>
      </c>
      <c r="D46" s="43">
        <v>119244.02163837999</v>
      </c>
      <c r="E46" s="44">
        <v>14</v>
      </c>
      <c r="F46" s="45">
        <v>1747</v>
      </c>
      <c r="G46" s="60"/>
      <c r="H46" s="61"/>
      <c r="I46" s="61"/>
      <c r="J46" s="19"/>
      <c r="K46" s="19"/>
      <c r="M46" s="19"/>
    </row>
    <row r="47" spans="1:13" s="3" customFormat="1" ht="12.2" customHeight="1" x14ac:dyDescent="0.25">
      <c r="A47" s="40">
        <v>39</v>
      </c>
      <c r="B47" s="41" t="s">
        <v>103</v>
      </c>
      <c r="C47" s="42" t="s">
        <v>109</v>
      </c>
      <c r="D47" s="43">
        <v>118123.10910634199</v>
      </c>
      <c r="E47" s="44">
        <v>10</v>
      </c>
      <c r="F47" s="45">
        <v>1419</v>
      </c>
      <c r="G47" s="60"/>
      <c r="H47" s="61"/>
      <c r="I47" s="61"/>
      <c r="J47" s="19"/>
      <c r="K47" s="19"/>
      <c r="M47" s="19"/>
    </row>
    <row r="48" spans="1:13" s="3" customFormat="1" ht="12.2" customHeight="1" x14ac:dyDescent="0.25">
      <c r="A48" s="40">
        <v>40</v>
      </c>
      <c r="B48" s="41" t="s">
        <v>13</v>
      </c>
      <c r="C48" s="42" t="s">
        <v>111</v>
      </c>
      <c r="D48" s="43">
        <v>109549.28500189701</v>
      </c>
      <c r="E48" s="44">
        <v>4</v>
      </c>
      <c r="F48" s="45">
        <v>699</v>
      </c>
      <c r="G48" s="60"/>
      <c r="H48" s="61"/>
      <c r="I48" s="61"/>
      <c r="J48" s="19"/>
      <c r="K48" s="19"/>
      <c r="M48" s="19"/>
    </row>
    <row r="49" spans="1:13" s="3" customFormat="1" ht="12.2" customHeight="1" x14ac:dyDescent="0.25">
      <c r="A49" s="40">
        <v>41</v>
      </c>
      <c r="B49" s="41" t="s">
        <v>34</v>
      </c>
      <c r="C49" s="42" t="s">
        <v>35</v>
      </c>
      <c r="D49" s="43">
        <v>99841.275510000021</v>
      </c>
      <c r="E49" s="44">
        <v>11</v>
      </c>
      <c r="F49" s="45">
        <v>1568</v>
      </c>
      <c r="G49" s="60"/>
      <c r="H49" s="61"/>
      <c r="I49" s="61"/>
      <c r="J49" s="19"/>
      <c r="K49" s="19"/>
      <c r="M49" s="19"/>
    </row>
    <row r="50" spans="1:13" s="3" customFormat="1" ht="12.2" customHeight="1" x14ac:dyDescent="0.25">
      <c r="A50" s="40">
        <v>42</v>
      </c>
      <c r="B50" s="48" t="s">
        <v>67</v>
      </c>
      <c r="C50" s="49"/>
      <c r="D50" s="43">
        <v>92896.691648039996</v>
      </c>
      <c r="E50" s="44">
        <v>1</v>
      </c>
      <c r="F50" s="45">
        <v>118</v>
      </c>
      <c r="G50" s="60"/>
      <c r="H50" s="61"/>
      <c r="I50" s="61"/>
      <c r="J50" s="19"/>
      <c r="K50" s="19"/>
      <c r="M50" s="19"/>
    </row>
    <row r="51" spans="1:13" s="3" customFormat="1" ht="12.2" customHeight="1" x14ac:dyDescent="0.25">
      <c r="A51" s="40">
        <v>43</v>
      </c>
      <c r="B51" s="41" t="s">
        <v>93</v>
      </c>
      <c r="C51" s="42" t="s">
        <v>60</v>
      </c>
      <c r="D51" s="43">
        <v>69016.431256723008</v>
      </c>
      <c r="E51" s="44">
        <v>5</v>
      </c>
      <c r="F51" s="45">
        <v>524</v>
      </c>
      <c r="G51" s="60"/>
      <c r="H51" s="61"/>
      <c r="I51" s="61"/>
      <c r="J51" s="19"/>
      <c r="K51" s="19"/>
      <c r="M51" s="19"/>
    </row>
    <row r="52" spans="1:13" s="3" customFormat="1" ht="12.2" customHeight="1" x14ac:dyDescent="0.25">
      <c r="A52" s="40">
        <v>44</v>
      </c>
      <c r="B52" s="41" t="s">
        <v>23</v>
      </c>
      <c r="C52" s="42" t="s">
        <v>59</v>
      </c>
      <c r="D52" s="43">
        <v>62063</v>
      </c>
      <c r="E52" s="44">
        <v>10</v>
      </c>
      <c r="F52" s="45">
        <v>1205</v>
      </c>
      <c r="G52" s="60"/>
      <c r="H52" s="61"/>
      <c r="I52" s="61"/>
      <c r="J52" s="19"/>
      <c r="K52" s="19"/>
      <c r="M52" s="19"/>
    </row>
    <row r="53" spans="1:13" s="3" customFormat="1" ht="12.2" customHeight="1" x14ac:dyDescent="0.25">
      <c r="A53" s="40">
        <v>45</v>
      </c>
      <c r="B53" s="41" t="s">
        <v>16</v>
      </c>
      <c r="C53" s="42" t="s">
        <v>16</v>
      </c>
      <c r="D53" s="43">
        <v>57540.569430000003</v>
      </c>
      <c r="E53" s="44">
        <v>11</v>
      </c>
      <c r="F53" s="45">
        <v>1221</v>
      </c>
      <c r="G53" s="60"/>
      <c r="H53" s="61"/>
      <c r="I53" s="61"/>
      <c r="J53" s="19"/>
      <c r="K53" s="19"/>
      <c r="M53" s="19"/>
    </row>
    <row r="54" spans="1:13" s="3" customFormat="1" ht="12.2" customHeight="1" x14ac:dyDescent="0.25">
      <c r="A54" s="40">
        <v>46</v>
      </c>
      <c r="B54" s="41" t="s">
        <v>18</v>
      </c>
      <c r="C54" s="42" t="s">
        <v>18</v>
      </c>
      <c r="D54" s="43">
        <v>55369</v>
      </c>
      <c r="E54" s="44">
        <v>10</v>
      </c>
      <c r="F54" s="45">
        <v>1326</v>
      </c>
      <c r="G54" s="60"/>
      <c r="H54" s="61"/>
      <c r="I54" s="61"/>
      <c r="J54" s="19"/>
      <c r="K54" s="19"/>
      <c r="M54" s="19"/>
    </row>
    <row r="55" spans="1:13" s="3" customFormat="1" ht="12.2" customHeight="1" x14ac:dyDescent="0.25">
      <c r="A55" s="40">
        <v>47</v>
      </c>
      <c r="B55" s="48" t="s">
        <v>79</v>
      </c>
      <c r="C55" s="49"/>
      <c r="D55" s="43">
        <v>50418.353731269999</v>
      </c>
      <c r="E55" s="44">
        <v>1</v>
      </c>
      <c r="F55" s="45">
        <v>159</v>
      </c>
      <c r="G55" s="60"/>
      <c r="H55" s="61"/>
      <c r="I55" s="61"/>
      <c r="J55" s="19"/>
      <c r="K55" s="19"/>
      <c r="M55" s="19"/>
    </row>
    <row r="56" spans="1:13" s="3" customFormat="1" ht="12.2" customHeight="1" x14ac:dyDescent="0.25">
      <c r="A56" s="40">
        <v>48</v>
      </c>
      <c r="B56" s="41" t="s">
        <v>97</v>
      </c>
      <c r="C56" s="49" t="s">
        <v>98</v>
      </c>
      <c r="D56" s="43">
        <v>47885.56</v>
      </c>
      <c r="E56" s="44">
        <v>1</v>
      </c>
      <c r="F56" s="45">
        <v>371</v>
      </c>
      <c r="G56" s="60"/>
      <c r="H56" s="61"/>
      <c r="I56" s="61"/>
      <c r="J56" s="19"/>
      <c r="K56" s="19"/>
      <c r="M56" s="19"/>
    </row>
    <row r="57" spans="1:13" s="3" customFormat="1" ht="12.2" customHeight="1" x14ac:dyDescent="0.25">
      <c r="A57" s="40">
        <v>49</v>
      </c>
      <c r="B57" s="41" t="s">
        <v>22</v>
      </c>
      <c r="C57" s="42" t="s">
        <v>106</v>
      </c>
      <c r="D57" s="43">
        <v>47390</v>
      </c>
      <c r="E57" s="44">
        <v>1</v>
      </c>
      <c r="F57" s="45">
        <v>101</v>
      </c>
      <c r="G57" s="60"/>
      <c r="H57" s="61"/>
      <c r="I57" s="61"/>
      <c r="J57" s="19"/>
      <c r="K57" s="19"/>
      <c r="M57" s="19"/>
    </row>
    <row r="58" spans="1:13" s="3" customFormat="1" ht="12.2" customHeight="1" x14ac:dyDescent="0.25">
      <c r="A58" s="40">
        <v>50</v>
      </c>
      <c r="B58" s="41" t="s">
        <v>139</v>
      </c>
      <c r="C58" s="49" t="s">
        <v>139</v>
      </c>
      <c r="D58" s="43">
        <v>35600.480474700002</v>
      </c>
      <c r="E58" s="44">
        <v>1</v>
      </c>
      <c r="F58" s="45">
        <v>149</v>
      </c>
      <c r="G58" s="60"/>
      <c r="H58" s="61"/>
      <c r="I58" s="61"/>
      <c r="J58" s="19"/>
      <c r="K58" s="19"/>
      <c r="M58" s="19"/>
    </row>
    <row r="59" spans="1:13" s="3" customFormat="1" ht="12.2" customHeight="1" x14ac:dyDescent="0.25">
      <c r="A59" s="40">
        <v>51</v>
      </c>
      <c r="B59" s="41" t="s">
        <v>71</v>
      </c>
      <c r="C59" s="49" t="s">
        <v>110</v>
      </c>
      <c r="D59" s="43">
        <v>28744.384075419999</v>
      </c>
      <c r="E59" s="44">
        <v>7</v>
      </c>
      <c r="F59" s="45">
        <v>1019</v>
      </c>
      <c r="G59" s="60"/>
      <c r="H59" s="61"/>
      <c r="I59" s="61"/>
      <c r="J59" s="19"/>
      <c r="K59" s="19"/>
      <c r="M59" s="19"/>
    </row>
    <row r="60" spans="1:13" s="3" customFormat="1" ht="12.2" customHeight="1" x14ac:dyDescent="0.25">
      <c r="A60" s="40">
        <v>52</v>
      </c>
      <c r="B60" s="41" t="s">
        <v>20</v>
      </c>
      <c r="C60" s="42" t="s">
        <v>20</v>
      </c>
      <c r="D60" s="43">
        <v>28261</v>
      </c>
      <c r="E60" s="44">
        <v>3</v>
      </c>
      <c r="F60" s="45">
        <v>598</v>
      </c>
      <c r="G60" s="60"/>
      <c r="H60" s="61"/>
      <c r="I60" s="61"/>
      <c r="J60" s="19"/>
      <c r="K60" s="19"/>
      <c r="M60" s="19"/>
    </row>
    <row r="61" spans="1:13" s="3" customFormat="1" ht="12.2" customHeight="1" x14ac:dyDescent="0.25">
      <c r="A61" s="40">
        <v>53</v>
      </c>
      <c r="B61" s="48" t="s">
        <v>68</v>
      </c>
      <c r="C61" s="49"/>
      <c r="D61" s="43">
        <v>27450.376715776001</v>
      </c>
      <c r="E61" s="44">
        <v>1</v>
      </c>
      <c r="F61" s="45">
        <v>127</v>
      </c>
      <c r="G61" s="60"/>
      <c r="H61" s="61"/>
      <c r="I61" s="61"/>
      <c r="J61" s="19"/>
      <c r="K61" s="19"/>
      <c r="M61" s="19"/>
    </row>
    <row r="62" spans="1:13" s="3" customFormat="1" ht="12.2" customHeight="1" x14ac:dyDescent="0.25">
      <c r="A62" s="40">
        <v>54</v>
      </c>
      <c r="B62" s="41" t="s">
        <v>9</v>
      </c>
      <c r="C62" s="49" t="s">
        <v>49</v>
      </c>
      <c r="D62" s="43">
        <v>22357.47453</v>
      </c>
      <c r="E62" s="44">
        <v>2</v>
      </c>
      <c r="F62" s="45">
        <v>208</v>
      </c>
      <c r="G62" s="60"/>
      <c r="H62" s="61"/>
      <c r="I62" s="61"/>
      <c r="J62" s="19"/>
      <c r="K62" s="19"/>
      <c r="M62" s="19"/>
    </row>
    <row r="63" spans="1:13" s="3" customFormat="1" ht="12.2" customHeight="1" x14ac:dyDescent="0.25">
      <c r="A63" s="40">
        <v>55</v>
      </c>
      <c r="B63" s="48" t="s">
        <v>129</v>
      </c>
      <c r="C63" s="49"/>
      <c r="D63" s="43">
        <v>20023.762016299999</v>
      </c>
      <c r="E63" s="44">
        <v>1</v>
      </c>
      <c r="F63" s="45">
        <v>143</v>
      </c>
      <c r="G63" s="60"/>
      <c r="H63" s="61"/>
      <c r="I63" s="61"/>
      <c r="J63" s="19"/>
      <c r="K63" s="19"/>
      <c r="M63" s="19"/>
    </row>
    <row r="64" spans="1:13" s="3" customFormat="1" ht="12.2" customHeight="1" x14ac:dyDescent="0.25">
      <c r="A64" s="40">
        <v>56</v>
      </c>
      <c r="B64" s="41" t="s">
        <v>130</v>
      </c>
      <c r="C64" s="49" t="s">
        <v>115</v>
      </c>
      <c r="D64" s="43">
        <v>19425.310428375004</v>
      </c>
      <c r="E64" s="44">
        <v>5</v>
      </c>
      <c r="F64" s="45">
        <v>421</v>
      </c>
      <c r="G64" s="60"/>
      <c r="H64" s="61"/>
      <c r="I64" s="61"/>
      <c r="J64" s="19"/>
      <c r="K64" s="19"/>
      <c r="M64" s="19"/>
    </row>
    <row r="65" spans="1:13" s="3" customFormat="1" ht="12.2" customHeight="1" x14ac:dyDescent="0.25">
      <c r="A65" s="40">
        <v>57</v>
      </c>
      <c r="B65" s="41" t="s">
        <v>99</v>
      </c>
      <c r="C65" s="42" t="s">
        <v>99</v>
      </c>
      <c r="D65" s="43">
        <v>18967</v>
      </c>
      <c r="E65" s="44">
        <v>7</v>
      </c>
      <c r="F65" s="45">
        <v>5886</v>
      </c>
      <c r="G65" s="60"/>
      <c r="H65" s="61"/>
      <c r="I65" s="61"/>
      <c r="J65" s="19"/>
      <c r="K65" s="19"/>
      <c r="M65" s="19"/>
    </row>
    <row r="66" spans="1:13" s="3" customFormat="1" ht="12.2" customHeight="1" x14ac:dyDescent="0.25">
      <c r="A66" s="40">
        <v>58</v>
      </c>
      <c r="B66" s="41" t="s">
        <v>31</v>
      </c>
      <c r="C66" s="42" t="s">
        <v>121</v>
      </c>
      <c r="D66" s="50">
        <v>18502</v>
      </c>
      <c r="E66" s="51">
        <v>3</v>
      </c>
      <c r="F66" s="52">
        <v>460</v>
      </c>
      <c r="G66" s="60"/>
      <c r="H66" s="61"/>
      <c r="I66" s="61"/>
      <c r="J66" s="19"/>
      <c r="K66" s="19"/>
      <c r="M66" s="19"/>
    </row>
    <row r="67" spans="1:13" s="3" customFormat="1" ht="12.2" customHeight="1" x14ac:dyDescent="0.25">
      <c r="A67" s="40">
        <v>59</v>
      </c>
      <c r="B67" s="80" t="s">
        <v>133</v>
      </c>
      <c r="C67" s="81" t="s">
        <v>132</v>
      </c>
      <c r="D67" s="82">
        <v>17115.387699999999</v>
      </c>
      <c r="E67" s="83">
        <v>2</v>
      </c>
      <c r="F67" s="84">
        <v>289</v>
      </c>
      <c r="G67" s="60"/>
      <c r="H67" s="61"/>
      <c r="I67" s="61"/>
      <c r="J67" s="19"/>
      <c r="K67" s="19"/>
      <c r="M67" s="19"/>
    </row>
    <row r="68" spans="1:13" s="3" customFormat="1" ht="12.2" customHeight="1" x14ac:dyDescent="0.25">
      <c r="A68" s="40">
        <v>60</v>
      </c>
      <c r="B68" s="41" t="s">
        <v>118</v>
      </c>
      <c r="C68" s="42" t="s">
        <v>118</v>
      </c>
      <c r="D68" s="43">
        <v>16059.286898696</v>
      </c>
      <c r="E68" s="44">
        <v>3</v>
      </c>
      <c r="F68" s="45">
        <v>465</v>
      </c>
      <c r="G68" s="60"/>
      <c r="H68" s="61"/>
      <c r="I68" s="61"/>
      <c r="J68" s="19"/>
      <c r="K68" s="19"/>
      <c r="M68" s="19"/>
    </row>
    <row r="69" spans="1:13" s="3" customFormat="1" ht="12.2" customHeight="1" x14ac:dyDescent="0.25">
      <c r="A69" s="40">
        <v>61</v>
      </c>
      <c r="B69" s="41" t="s">
        <v>21</v>
      </c>
      <c r="C69" s="42" t="s">
        <v>62</v>
      </c>
      <c r="D69" s="43">
        <v>12124.914560417999</v>
      </c>
      <c r="E69" s="44">
        <v>1</v>
      </c>
      <c r="F69" s="45">
        <v>104</v>
      </c>
      <c r="G69" s="60"/>
      <c r="H69" s="61"/>
      <c r="I69" s="61"/>
      <c r="J69" s="19"/>
      <c r="K69" s="19"/>
      <c r="M69" s="19"/>
    </row>
    <row r="70" spans="1:13" s="3" customFormat="1" ht="12.2" customHeight="1" x14ac:dyDescent="0.25">
      <c r="A70" s="40">
        <v>62</v>
      </c>
      <c r="B70" s="41" t="s">
        <v>8</v>
      </c>
      <c r="C70" s="42" t="s">
        <v>61</v>
      </c>
      <c r="D70" s="43">
        <v>9918.2925046400014</v>
      </c>
      <c r="E70" s="44">
        <v>3</v>
      </c>
      <c r="F70" s="45">
        <v>296</v>
      </c>
      <c r="G70" s="60"/>
      <c r="H70" s="61"/>
      <c r="I70" s="61"/>
      <c r="J70" s="19"/>
      <c r="K70" s="19"/>
      <c r="M70" s="19"/>
    </row>
    <row r="71" spans="1:13" s="3" customFormat="1" ht="12.2" customHeight="1" x14ac:dyDescent="0.25">
      <c r="A71" s="40">
        <v>63</v>
      </c>
      <c r="B71" s="41" t="s">
        <v>108</v>
      </c>
      <c r="C71" s="42" t="s">
        <v>117</v>
      </c>
      <c r="D71" s="43">
        <v>8956.6478272709992</v>
      </c>
      <c r="E71" s="44">
        <v>2</v>
      </c>
      <c r="F71" s="45">
        <v>205</v>
      </c>
      <c r="G71" s="60"/>
      <c r="H71" s="61"/>
      <c r="I71" s="61"/>
      <c r="J71" s="19"/>
      <c r="K71" s="19"/>
      <c r="M71" s="19"/>
    </row>
    <row r="72" spans="1:13" s="3" customFormat="1" ht="12.2" customHeight="1" x14ac:dyDescent="0.25">
      <c r="A72" s="40">
        <v>64</v>
      </c>
      <c r="B72" s="41" t="s">
        <v>123</v>
      </c>
      <c r="C72" s="42" t="s">
        <v>124</v>
      </c>
      <c r="D72" s="43">
        <v>8265.7279999999992</v>
      </c>
      <c r="E72" s="44">
        <v>1</v>
      </c>
      <c r="F72" s="45">
        <v>124</v>
      </c>
      <c r="G72" s="60"/>
      <c r="H72" s="61"/>
      <c r="I72" s="61"/>
      <c r="J72" s="19"/>
      <c r="K72" s="19"/>
      <c r="M72" s="19"/>
    </row>
    <row r="73" spans="1:13" s="3" customFormat="1" ht="12.2" customHeight="1" x14ac:dyDescent="0.25">
      <c r="A73" s="40">
        <v>65</v>
      </c>
      <c r="B73" s="41" t="s">
        <v>126</v>
      </c>
      <c r="C73" s="42" t="s">
        <v>125</v>
      </c>
      <c r="D73" s="43">
        <v>8144.6610357800009</v>
      </c>
      <c r="E73" s="44">
        <v>1</v>
      </c>
      <c r="F73" s="45">
        <v>128</v>
      </c>
      <c r="G73" s="60"/>
      <c r="H73" s="61"/>
      <c r="I73" s="61"/>
      <c r="J73" s="19"/>
      <c r="K73" s="19"/>
      <c r="M73" s="19"/>
    </row>
    <row r="74" spans="1:13" s="3" customFormat="1" ht="12.2" customHeight="1" x14ac:dyDescent="0.25">
      <c r="A74" s="40">
        <v>66</v>
      </c>
      <c r="B74" s="41" t="s">
        <v>94</v>
      </c>
      <c r="C74" s="42" t="s">
        <v>94</v>
      </c>
      <c r="D74" s="43">
        <v>7267.0976700000001</v>
      </c>
      <c r="E74" s="44">
        <v>2</v>
      </c>
      <c r="F74" s="45">
        <v>304</v>
      </c>
      <c r="G74" s="60"/>
      <c r="H74" s="61"/>
      <c r="I74" s="61"/>
      <c r="J74" s="19"/>
      <c r="K74" s="19"/>
      <c r="M74" s="19"/>
    </row>
    <row r="75" spans="1:13" s="3" customFormat="1" ht="12.2" customHeight="1" x14ac:dyDescent="0.25">
      <c r="A75" s="40">
        <v>67</v>
      </c>
      <c r="B75" s="41" t="s">
        <v>19</v>
      </c>
      <c r="C75" s="42" t="s">
        <v>63</v>
      </c>
      <c r="D75" s="43">
        <v>6306.0484295920005</v>
      </c>
      <c r="E75" s="44">
        <v>1</v>
      </c>
      <c r="F75" s="45">
        <v>109</v>
      </c>
      <c r="G75" s="60"/>
      <c r="H75" s="61"/>
      <c r="I75" s="61"/>
      <c r="J75" s="19"/>
      <c r="K75" s="19"/>
      <c r="M75" s="19"/>
    </row>
    <row r="76" spans="1:13" s="3" customFormat="1" ht="12.2" customHeight="1" x14ac:dyDescent="0.25">
      <c r="A76" s="40">
        <v>68</v>
      </c>
      <c r="B76" s="41" t="s">
        <v>72</v>
      </c>
      <c r="C76" s="49" t="s">
        <v>73</v>
      </c>
      <c r="D76" s="43">
        <v>3514.9030428000001</v>
      </c>
      <c r="E76" s="44">
        <v>1</v>
      </c>
      <c r="F76" s="45">
        <v>103</v>
      </c>
      <c r="G76" s="60"/>
      <c r="H76" s="61"/>
      <c r="I76" s="61"/>
      <c r="J76" s="19"/>
      <c r="K76" s="19"/>
      <c r="M76" s="19"/>
    </row>
    <row r="77" spans="1:13" s="3" customFormat="1" ht="12.2" customHeight="1" x14ac:dyDescent="0.25">
      <c r="A77" s="40">
        <v>69</v>
      </c>
      <c r="B77" s="41" t="s">
        <v>70</v>
      </c>
      <c r="C77" s="49"/>
      <c r="D77" s="43">
        <v>3116.3758883999999</v>
      </c>
      <c r="E77" s="44">
        <v>1</v>
      </c>
      <c r="F77" s="45">
        <v>100</v>
      </c>
      <c r="G77" s="60"/>
      <c r="H77" s="61"/>
      <c r="I77" s="61"/>
      <c r="J77" s="19"/>
      <c r="K77" s="19"/>
      <c r="M77" s="19"/>
    </row>
    <row r="78" spans="1:13" s="3" customFormat="1" ht="12.2" customHeight="1" x14ac:dyDescent="0.25">
      <c r="A78" s="40">
        <v>70</v>
      </c>
      <c r="B78" s="41" t="s">
        <v>65</v>
      </c>
      <c r="C78" s="42"/>
      <c r="D78" s="43">
        <v>1976.0588934</v>
      </c>
      <c r="E78" s="44">
        <v>1</v>
      </c>
      <c r="F78" s="45">
        <v>102</v>
      </c>
      <c r="G78" s="60"/>
      <c r="H78" s="61"/>
      <c r="I78" s="61"/>
      <c r="J78" s="19"/>
      <c r="K78" s="19"/>
      <c r="M78" s="19"/>
    </row>
    <row r="79" spans="1:13" s="3" customFormat="1" ht="12.2" customHeight="1" x14ac:dyDescent="0.25">
      <c r="A79" s="40">
        <v>71</v>
      </c>
      <c r="B79" s="48" t="s">
        <v>64</v>
      </c>
      <c r="C79" s="53"/>
      <c r="D79" s="50">
        <v>203.86793078400001</v>
      </c>
      <c r="E79" s="51">
        <v>1</v>
      </c>
      <c r="F79" s="52">
        <v>42</v>
      </c>
      <c r="G79" s="60"/>
      <c r="H79" s="61"/>
      <c r="I79" s="61"/>
      <c r="J79" s="19"/>
      <c r="K79" s="19"/>
      <c r="M79" s="19"/>
    </row>
    <row r="80" spans="1:13" s="3" customFormat="1" ht="12.2" customHeight="1" x14ac:dyDescent="0.25">
      <c r="A80" s="40">
        <v>72</v>
      </c>
      <c r="B80" s="41" t="s">
        <v>95</v>
      </c>
      <c r="C80" s="42" t="s">
        <v>96</v>
      </c>
      <c r="D80" s="54">
        <v>98.801044188000006</v>
      </c>
      <c r="E80" s="55">
        <v>1</v>
      </c>
      <c r="F80" s="56">
        <v>104</v>
      </c>
      <c r="G80" s="60"/>
      <c r="H80" s="61"/>
      <c r="I80" s="61"/>
      <c r="J80" s="19"/>
      <c r="K80" s="19"/>
      <c r="M80" s="19"/>
    </row>
    <row r="81" spans="1:13" s="3" customFormat="1" ht="12.2" customHeight="1" x14ac:dyDescent="0.25">
      <c r="A81" s="13"/>
      <c r="B81" s="85" t="s">
        <v>122</v>
      </c>
      <c r="C81" s="86"/>
      <c r="D81" s="5">
        <f>SUM(D3:D80)-D5-D11-D18</f>
        <v>29158850.366027869</v>
      </c>
      <c r="E81" s="5">
        <f>SUM(E3:E80)-E5-E11-E18</f>
        <v>2643</v>
      </c>
      <c r="F81" s="6">
        <f>SUM(F3:F80)-F5-F11-F18</f>
        <v>413146</v>
      </c>
      <c r="G81" s="60"/>
      <c r="H81" s="61"/>
      <c r="I81" s="61"/>
      <c r="J81" s="19"/>
      <c r="K81" s="19"/>
      <c r="M81" s="19"/>
    </row>
    <row r="82" spans="1:13" s="3" customFormat="1" ht="12.2" customHeight="1" x14ac:dyDescent="0.25">
      <c r="A82" s="7" t="s">
        <v>74</v>
      </c>
      <c r="B82" s="4"/>
      <c r="C82" s="8"/>
      <c r="D82" s="8"/>
      <c r="E82" s="8"/>
      <c r="F82" s="8"/>
      <c r="G82" s="60"/>
      <c r="H82" s="61"/>
      <c r="I82" s="61"/>
      <c r="J82" s="19"/>
    </row>
    <row r="83" spans="1:13" s="4" customFormat="1" x14ac:dyDescent="0.25">
      <c r="A83" s="7" t="s">
        <v>75</v>
      </c>
      <c r="B83" s="7"/>
      <c r="C83" s="8"/>
      <c r="D83" s="14"/>
      <c r="E83" s="9"/>
      <c r="F83" s="8"/>
      <c r="G83" s="60"/>
      <c r="H83" s="62"/>
      <c r="I83" s="62"/>
      <c r="J83" s="19"/>
    </row>
    <row r="84" spans="1:13" s="4" customFormat="1" x14ac:dyDescent="0.25">
      <c r="A84" s="7" t="s">
        <v>137</v>
      </c>
      <c r="B84" s="7"/>
      <c r="C84" s="8"/>
      <c r="D84" s="8"/>
      <c r="E84" s="8"/>
      <c r="F84" s="8"/>
      <c r="G84" s="60"/>
      <c r="H84" s="62"/>
      <c r="I84" s="62"/>
      <c r="J84" s="19"/>
    </row>
    <row r="85" spans="1:13" x14ac:dyDescent="0.25">
      <c r="D85" s="57"/>
      <c r="E85" s="57"/>
      <c r="F85" s="57"/>
    </row>
  </sheetData>
  <sortState ref="B21:F80">
    <sortCondition descending="1" ref="D21:D80"/>
  </sortState>
  <mergeCells count="2">
    <mergeCell ref="B81:C81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2019-09-04T11:16:45Z</cp:lastPrinted>
  <dcterms:created xsi:type="dcterms:W3CDTF">2001-03-01T10:52:24Z</dcterms:created>
  <dcterms:modified xsi:type="dcterms:W3CDTF">2019-09-04T11:16:49Z</dcterms:modified>
</cp:coreProperties>
</file>