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VI Países Emergentes" sheetId="1" r:id="rId1"/>
  </sheets>
  <externalReferences>
    <externalReference r:id="rId2"/>
    <externalReference r:id="rId3"/>
  </externalReferences>
  <definedNames>
    <definedName name="_xlnm.Print_Area" localSheetId="0">'RVI Países Emergentes'!$E$4:$AK$73</definedName>
    <definedName name="_xlnm.Print_Titles" localSheetId="0">'RVI Países Emergentes'!$1:$3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<sst xmlns="http://schemas.openxmlformats.org/spreadsheetml/2006/main" count="855" uniqueCount="202">
  <si>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</si>
  <si>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</si>
  <si>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</si>
  <si>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</si>
  <si>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</si>
  <si>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</si>
  <si>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</si>
  <si>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</si>
  <si>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</si>
  <si>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</si>
  <si>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</si>
  <si>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</si>
  <si>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</si>
  <si>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</si>
  <si>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</si>
  <si>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</si>
  <si>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</si>
  <si>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</si>
  <si>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</si>
  <si>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</si>
  <si>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</si>
  <si>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</si>
  <si>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</si>
  <si>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</si>
  <si>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</si>
  <si>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</si>
  <si>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</si>
  <si>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</si>
  <si>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</si>
  <si>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BBVA AM</t>
  </si>
  <si>
    <t>CAIXABANK AM</t>
  </si>
  <si>
    <t>SABADELL AM</t>
  </si>
  <si>
    <t>UNIGEST</t>
  </si>
  <si>
    <t>ALLIANZ POPULAR AM</t>
  </si>
  <si>
    <t>CAJA INGENIEROS GESTION</t>
  </si>
  <si>
    <t>MARCH AM</t>
  </si>
  <si>
    <t>IBERCAJA GESTION</t>
  </si>
  <si>
    <t>RENTA 4 GESTORA</t>
  </si>
  <si>
    <t>SANTANDER AM</t>
  </si>
  <si>
    <t>BANKIA FONDOS</t>
  </si>
  <si>
    <t>MUTUACTIVOS</t>
  </si>
  <si>
    <t>KUTXABANK GESTION</t>
  </si>
  <si>
    <t>GESCOOPERATIVO</t>
  </si>
  <si>
    <t>GESIURIS AM</t>
  </si>
  <si>
    <t>CAJA LABORAL GESTION</t>
  </si>
  <si>
    <t>GVC GAESCO GESTION</t>
  </si>
  <si>
    <t>ES0133554032</t>
  </si>
  <si>
    <t xml:space="preserve">EUROVALOR EUROPA ESTE              </t>
  </si>
  <si>
    <t xml:space="preserve">     </t>
  </si>
  <si>
    <t xml:space="preserve">   </t>
  </si>
  <si>
    <t>ALLIANZ POPULAR</t>
  </si>
  <si>
    <t>ES0109221004</t>
  </si>
  <si>
    <t xml:space="preserve">C.I. EMERGENTES CLASE I            </t>
  </si>
  <si>
    <t>CAJA INGENIEROS</t>
  </si>
  <si>
    <t>ES0109221038</t>
  </si>
  <si>
    <t xml:space="preserve">C.I. EMERGENTES CLASE A            </t>
  </si>
  <si>
    <t>ES0111099000</t>
  </si>
  <si>
    <t xml:space="preserve">SBD EUROPA EMER.BOL.CART.          </t>
  </si>
  <si>
    <t>BANCO SABADELL</t>
  </si>
  <si>
    <t>ES0111099026</t>
  </si>
  <si>
    <t xml:space="preserve">SBD EUROPA EMER.BOL.PREM.          </t>
  </si>
  <si>
    <t>ES0142332032</t>
  </si>
  <si>
    <t xml:space="preserve">BBVA BOLSA LATAM                   </t>
  </si>
  <si>
    <t>B.B.V.A.</t>
  </si>
  <si>
    <t>ES0138328028</t>
  </si>
  <si>
    <t xml:space="preserve">CB BOL.SELEC.EMERG.CARTE.          </t>
  </si>
  <si>
    <t>CAIXABANK</t>
  </si>
  <si>
    <t>ES0111099042</t>
  </si>
  <si>
    <t xml:space="preserve">SBD EUROPA EMER.BOL.EMPR.          </t>
  </si>
  <si>
    <t>ES0111099018</t>
  </si>
  <si>
    <t xml:space="preserve">SBD EUROPA EMER.BOL.PLUS           </t>
  </si>
  <si>
    <t>ES0138328010</t>
  </si>
  <si>
    <t xml:space="preserve">CB BOL.SELEC.EMERG.PREMI.          </t>
  </si>
  <si>
    <t>ES0111099059</t>
  </si>
  <si>
    <t xml:space="preserve">SBD EUROPA EMER.BOL.PYME           </t>
  </si>
  <si>
    <t>ES0133576035</t>
  </si>
  <si>
    <t xml:space="preserve">EUROVALOR IBEROAMERI.              </t>
  </si>
  <si>
    <t>ES0111099034</t>
  </si>
  <si>
    <t xml:space="preserve">SBD EUROPA EMER.BOL.BASE           </t>
  </si>
  <si>
    <t>ES0133561037</t>
  </si>
  <si>
    <t xml:space="preserve">EUROVALOR RVEMERG.GLOB.            </t>
  </si>
  <si>
    <t>ES0138328002</t>
  </si>
  <si>
    <t xml:space="preserve">CB BOL.SELEC.EMERG.PLUS            </t>
  </si>
  <si>
    <t>ES0138137023</t>
  </si>
  <si>
    <t xml:space="preserve">CB BOL.SELEC.ASIA Cl.CAR.          </t>
  </si>
  <si>
    <t>ES0158971004</t>
  </si>
  <si>
    <t xml:space="preserve">BANKIA EMERGENTES-CARTERA          </t>
  </si>
  <si>
    <t>BANKIA</t>
  </si>
  <si>
    <t>ES0138137015</t>
  </si>
  <si>
    <t xml:space="preserve">CB BOL.SELEC.ASIA CL.PREM.         </t>
  </si>
  <si>
    <t>ES0173827009</t>
  </si>
  <si>
    <t xml:space="preserve">SBD AMER.LATINA BOL.CART.          </t>
  </si>
  <si>
    <t>ES0138328036</t>
  </si>
  <si>
    <t xml:space="preserve">CB BOL.SELEC.EMERG.ESTAN.          </t>
  </si>
  <si>
    <t>ES0173827017</t>
  </si>
  <si>
    <t xml:space="preserve">SBD AMER.LATINA BOL.PREM.          </t>
  </si>
  <si>
    <t>ES0138137007</t>
  </si>
  <si>
    <t xml:space="preserve">CB BOL.SELEC.ASIA CL.PLUS          </t>
  </si>
  <si>
    <t>ES0158971038</t>
  </si>
  <si>
    <t xml:space="preserve">BANKIA EMERGENTES-UNIVER.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</si>
  <si>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</si>
  <si>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</si>
  <si>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</si>
  <si>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</si>
  <si>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</si>
  <si>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</si>
  <si>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ES0138137031</t>
  </si>
  <si>
    <t xml:space="preserve">CB BOL.SELEC.ASIA Cl.EST.          </t>
  </si>
  <si>
    <t>ES0173827033</t>
  </si>
  <si>
    <t xml:space="preserve">SBD AMER.LATINA BOL.BASE           </t>
  </si>
  <si>
    <t>ES0175805037</t>
  </si>
  <si>
    <t xml:space="preserve">MUTUAF.BOLS.EMERGENTES-A           </t>
  </si>
  <si>
    <t>MUTUA MADRILEÑA</t>
  </si>
  <si>
    <t>ES0174365033</t>
  </si>
  <si>
    <t xml:space="preserve">RURAL EMERGENTES RV-ESTA.          </t>
  </si>
  <si>
    <t>CAJA RURAL</t>
  </si>
  <si>
    <t>ES0133539033</t>
  </si>
  <si>
    <t xml:space="preserve">EUROVALOR ASIA FIMF                </t>
  </si>
  <si>
    <t>ES0138443033</t>
  </si>
  <si>
    <t xml:space="preserve">UNIFOND EMERGENTES CLA.A           </t>
  </si>
  <si>
    <t>UNICAJA</t>
  </si>
  <si>
    <t>ES0108929037</t>
  </si>
  <si>
    <t xml:space="preserve">BBVA BOLSA ASIA MF                 </t>
  </si>
  <si>
    <t>ES0175805003</t>
  </si>
  <si>
    <t xml:space="preserve">MUTUAF.BOLS.EMERGENTES-D           </t>
  </si>
  <si>
    <t>ES0110116037</t>
  </si>
  <si>
    <t xml:space="preserve">BBVA BOLSA EMERGEN.MF              </t>
  </si>
  <si>
    <t>ES0116882004</t>
  </si>
  <si>
    <t xml:space="preserve">CATALANA OCCIDENTE EMERG.          </t>
  </si>
  <si>
    <t>GESIURIS</t>
  </si>
  <si>
    <t>ES0114233002</t>
  </si>
  <si>
    <t xml:space="preserve">KB BOLSA EMERGENTES-CART.          </t>
  </si>
  <si>
    <t>KUTXABANK</t>
  </si>
  <si>
    <t>ES0114233036</t>
  </si>
  <si>
    <t xml:space="preserve">KB BOLSA EMERGENTES-ESTA.          </t>
  </si>
  <si>
    <t>ES0105930038</t>
  </si>
  <si>
    <t xml:space="preserve">SANT.ACCS.LATINOAM-A               </t>
  </si>
  <si>
    <t>SANTANDER</t>
  </si>
  <si>
    <t>ES0102562008</t>
  </si>
  <si>
    <t xml:space="preserve">IBERCAJA EMERGENTES CLA.B          </t>
  </si>
  <si>
    <t>IBERCAJA</t>
  </si>
  <si>
    <t>ES0107764039</t>
  </si>
  <si>
    <t xml:space="preserve">SANTANDER SEL.R.V.ASIA             </t>
  </si>
  <si>
    <t>ES0102562032</t>
  </si>
  <si>
    <t xml:space="preserve">IBERCAJA EMERGENTES CLA.A          </t>
  </si>
  <si>
    <t>ES0140628035</t>
  </si>
  <si>
    <t xml:space="preserve">GVCGAESCO EMERGEFOND               </t>
  </si>
  <si>
    <t>GVC GAESCO</t>
  </si>
  <si>
    <t>ES0137657005</t>
  </si>
  <si>
    <t xml:space="preserve">CABK.SM.MONEY RV EMERGEN.          </t>
  </si>
  <si>
    <t>ES0114081039</t>
  </si>
  <si>
    <t xml:space="preserve">SANT.SELECC.RV.EMERGENTE           </t>
  </si>
  <si>
    <t>ES0175083007</t>
  </si>
  <si>
    <t xml:space="preserve">SBD.ASIA EMERG.BOL.CARTE.          </t>
  </si>
  <si>
    <t>ES0173320039</t>
  </si>
  <si>
    <t xml:space="preserve">RENTA 4 LATINOAMER.                </t>
  </si>
  <si>
    <t>RENTA 4</t>
  </si>
  <si>
    <t>ES0114928031</t>
  </si>
  <si>
    <t xml:space="preserve">C.L. MERC.EMGTS. FIMF              </t>
  </si>
  <si>
    <t>LABORAL KUTXA</t>
  </si>
  <si>
    <t>ES0175083023</t>
  </si>
  <si>
    <t xml:space="preserve">SBD ASIA EMERG.BOL.PREMI.          </t>
  </si>
  <si>
    <t>ES0173313034</t>
  </si>
  <si>
    <t xml:space="preserve">RENTA 4 EMERGENTES GLOBAL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</si>
  <si>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</si>
  <si>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</si>
  <si>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</si>
  <si>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</si>
  <si>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</si>
  <si>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</si>
  <si>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</si>
  <si>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</si>
  <si>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</si>
  <si>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</si>
  <si>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</si>
  <si>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</si>
  <si>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</si>
  <si>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</si>
  <si>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ES0160933000</t>
  </si>
  <si>
    <t xml:space="preserve">MARCH NEW EMERGING WORLD           </t>
  </si>
  <si>
    <t>GRUPO BANCA MARCH</t>
  </si>
  <si>
    <t xml:space="preserve">Rentabilidad Media Anual (%)       </t>
  </si>
  <si>
    <t xml:space="preserve">           </t>
  </si>
  <si>
    <t xml:space="preserve">Rentabil.Media Anual (%) ponderada </t>
  </si>
  <si>
    <t>ES0183092008</t>
  </si>
  <si>
    <t xml:space="preserve">BESTINVER LATAM                    </t>
  </si>
  <si>
    <t>BESTINVER</t>
  </si>
  <si>
    <t>BESTINVER GESTION</t>
  </si>
  <si>
    <t>ES0174563009</t>
  </si>
  <si>
    <t xml:space="preserve">SANTALUCIA RV EMERGEN-AR           </t>
  </si>
  <si>
    <t>SANTA LUCIA</t>
  </si>
  <si>
    <t>SANTA LUCIA AM</t>
  </si>
  <si>
    <t>ES0115117006</t>
  </si>
  <si>
    <t xml:space="preserve">CB MASTER RV EMER ABY              </t>
  </si>
  <si>
    <t>ES0174365009</t>
  </si>
  <si>
    <t xml:space="preserve">RURAL EMERGENTES RV-CART.          </t>
  </si>
  <si>
    <t>ES0105930004</t>
  </si>
  <si>
    <t xml:space="preserve">SANT.ACCS.LATINOAM-CARTER.         </t>
  </si>
  <si>
    <t>ES0175805011</t>
  </si>
  <si>
    <t xml:space="preserve">MUTUAF.BOLS.EMERGENTES-L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</si>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</sst>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165" fontId="0" fillId="4" borderId="62" xfId="0" applyNumberFormat="1" applyFill="1" applyBorder="1"/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31-Julio-2019</v>
      </c>
    </row>
    <row r="2" spans="1:37" ht="13.5" thickBot="1">
      <c r="A2" s="199" t="s">
        <v>22</v>
      </c>
      <c r="B2" s="200"/>
      <c r="C2" s="200"/>
      <c r="D2" s="200"/>
      <c r="E2" t="s">
        <v>0</v>
      </c>
      <c r="F2" s="9"/>
      <c r="G2" s="10"/>
      <c r="H2" s="52" t="s">
        <v>15</v>
      </c>
      <c r="I2" s="53" t="s">
        <v>14</v>
      </c>
      <c r="J2" s="203" t="s">
        <v>9</v>
      </c>
      <c r="K2" s="204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203" t="s">
        <v>6</v>
      </c>
      <c r="AB2" s="205"/>
      <c r="AC2" s="206" t="s">
        <v>7</v>
      </c>
      <c r="AD2" s="204"/>
      <c r="AE2" s="203" t="s">
        <v>8</v>
      </c>
      <c r="AF2" s="204"/>
      <c r="AG2" s="58" t="s">
        <v>19</v>
      </c>
      <c r="AH2" s="207" t="s">
        <v>20</v>
      </c>
      <c r="AI2" s="208"/>
      <c r="AJ2" s="59"/>
      <c r="AK2" s="101" t="s">
        <v>21</v>
      </c>
    </row>
    <row r="3" spans="1:37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43677</v>
      </c>
      <c r="J3" s="62" t="s">
        <v>10</v>
      </c>
      <c r="K3" s="63">
        <f>[1]General!$K$3</f>
        <v>2019</v>
      </c>
      <c r="L3" s="209" t="str">
        <f>[1]General!$L$3:$M$3</f>
        <v>1 Año</v>
      </c>
      <c r="M3" s="209"/>
      <c r="N3" s="209" t="str">
        <f>[1]General!$N$3:$O$3</f>
        <v>3 Años</v>
      </c>
      <c r="O3" s="209"/>
      <c r="P3" s="201" t="str">
        <f>[1]General!$P$3:$Q$3</f>
        <v>5 Años</v>
      </c>
      <c r="Q3" s="202"/>
      <c r="R3" s="201" t="str">
        <f>[1]General!$R$3:$S$3</f>
        <v>10 Años</v>
      </c>
      <c r="S3" s="202"/>
      <c r="T3" s="201" t="str">
        <f>[1]General!$T$3:$U$3</f>
        <v>15 Años</v>
      </c>
      <c r="U3" s="202"/>
      <c r="V3" s="201" t="str">
        <f>[1]General!$V$3:$W$3</f>
        <v>20 Años</v>
      </c>
      <c r="W3" s="202"/>
      <c r="X3" s="201" t="str">
        <f>[1]General!$X$3:$Y$3</f>
        <v>25 Años</v>
      </c>
      <c r="Y3" s="202">
        <f>[2]General!U3</f>
        <v>0</v>
      </c>
      <c r="Z3" s="112" t="str">
        <f>[1]General!$Z$3</f>
        <v>19/07</v>
      </c>
      <c r="AA3" s="62" t="s">
        <v>3</v>
      </c>
      <c r="AB3" s="64">
        <f>[1]General!$AB$3</f>
        <v>2019</v>
      </c>
      <c r="AC3" s="65" t="s">
        <v>3</v>
      </c>
      <c r="AD3" s="63">
        <f>[1]General!$AD$3</f>
        <v>2019</v>
      </c>
      <c r="AE3" s="111" t="s">
        <v>3</v>
      </c>
      <c r="AF3" s="63">
        <f>[1]General!$AF$3</f>
        <v>2019</v>
      </c>
      <c r="AG3" s="112" t="str">
        <f>[1]General!$AG$3</f>
        <v>19/07</v>
      </c>
      <c r="AH3" s="66" t="s">
        <v>4</v>
      </c>
      <c r="AI3" s="63">
        <f>[1]General!$AI$3</f>
        <v>2019</v>
      </c>
      <c r="AJ3" s="67" t="s">
        <v>5</v>
      </c>
      <c r="AK3" s="102" t="s">
        <v>23</v>
      </c>
    </row>
    <row r="4" spans="1:37">
      <c r="A4" s="105">
        <v>11010015</v>
      </c>
      <c r="B4" s="106">
        <v>1</v>
      </c>
      <c r="C4" s="105">
        <v>8010020</v>
      </c>
      <c r="D4" s="106">
        <v>7010004</v>
      </c>
      <c r="E4" s="158">
        <v>1</v>
      </c>
      <c r="F4" s="3" t="s">
        <v>46</v>
      </c>
      <c r="G4" s="3">
        <v>2294</v>
      </c>
      <c r="H4" s="68" t="s">
        <v>47</v>
      </c>
      <c r="I4" s="69">
        <v>274.80950000000001</v>
      </c>
      <c r="J4" s="70">
        <v>1.51</v>
      </c>
      <c r="K4" s="71">
        <v>23.2</v>
      </c>
      <c r="L4" s="70">
        <v>14.44</v>
      </c>
      <c r="M4" s="72">
        <v>5</v>
      </c>
      <c r="N4" s="70">
        <v>11.09</v>
      </c>
      <c r="O4" s="72">
        <v>2</v>
      </c>
      <c r="P4" s="70">
        <v>2.96</v>
      </c>
      <c r="Q4" s="72">
        <v>24</v>
      </c>
      <c r="R4" s="70">
        <v>3.97</v>
      </c>
      <c r="S4" s="72">
        <v>16</v>
      </c>
      <c r="T4" s="70">
        <v>3.52</v>
      </c>
      <c r="U4" s="72">
        <v>18</v>
      </c>
      <c r="V4" s="70" t="s">
        <v>48</v>
      </c>
      <c r="W4" s="72" t="s">
        <v>49</v>
      </c>
      <c r="X4" s="70" t="s">
        <v>48</v>
      </c>
      <c r="Y4" s="72" t="s">
        <v>49</v>
      </c>
      <c r="Z4" s="73">
        <v>956</v>
      </c>
      <c r="AA4" s="74">
        <v>1</v>
      </c>
      <c r="AB4" s="75">
        <v>513</v>
      </c>
      <c r="AC4" s="76">
        <v>194</v>
      </c>
      <c r="AD4" s="77">
        <v>1350</v>
      </c>
      <c r="AE4" s="78">
        <v>-193</v>
      </c>
      <c r="AF4" s="79">
        <v>-837</v>
      </c>
      <c r="AG4" s="74">
        <v>8597</v>
      </c>
      <c r="AH4" s="80">
        <v>-0.73</v>
      </c>
      <c r="AI4" s="71">
        <v>11.34</v>
      </c>
      <c r="AJ4" s="81" t="s">
        <v>50</v>
      </c>
      <c r="AK4" s="14" t="s">
        <v>33</v>
      </c>
    </row>
    <row r="5" spans="1:37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51</v>
      </c>
      <c r="G5" s="3">
        <v>5997</v>
      </c>
      <c r="H5" s="68" t="s">
        <v>52</v>
      </c>
      <c r="I5" s="69">
        <v>14.033899999999999</v>
      </c>
      <c r="J5" s="70">
        <v>2.54</v>
      </c>
      <c r="K5" s="71">
        <v>18.489999999999998</v>
      </c>
      <c r="L5" s="70">
        <v>2.98</v>
      </c>
      <c r="M5" s="72">
        <v>29</v>
      </c>
      <c r="N5" s="70" t="s">
        <v>48</v>
      </c>
      <c r="O5" s="72" t="s">
        <v>49</v>
      </c>
      <c r="P5" s="70" t="s">
        <v>48</v>
      </c>
      <c r="Q5" s="72" t="s">
        <v>49</v>
      </c>
      <c r="R5" s="70" t="s">
        <v>48</v>
      </c>
      <c r="S5" s="72" t="s">
        <v>49</v>
      </c>
      <c r="T5" s="70" t="s">
        <v>48</v>
      </c>
      <c r="U5" s="72" t="s">
        <v>49</v>
      </c>
      <c r="V5" s="70" t="s">
        <v>48</v>
      </c>
      <c r="W5" s="72" t="s">
        <v>49</v>
      </c>
      <c r="X5" s="70" t="s">
        <v>48</v>
      </c>
      <c r="Y5" s="72" t="s">
        <v>49</v>
      </c>
      <c r="Z5" s="73">
        <v>824</v>
      </c>
      <c r="AA5" s="74">
        <v>320</v>
      </c>
      <c r="AB5" s="75">
        <v>4483</v>
      </c>
      <c r="AC5" s="76">
        <v>459</v>
      </c>
      <c r="AD5" s="77">
        <v>2207</v>
      </c>
      <c r="AE5" s="78">
        <v>-139</v>
      </c>
      <c r="AF5" s="79">
        <v>2276</v>
      </c>
      <c r="AG5" s="74">
        <v>14414</v>
      </c>
      <c r="AH5" s="80">
        <v>1.55</v>
      </c>
      <c r="AI5" s="71">
        <v>40.08</v>
      </c>
      <c r="AJ5" s="81" t="s">
        <v>53</v>
      </c>
      <c r="AK5" s="14" t="s">
        <v>34</v>
      </c>
    </row>
    <row r="6" spans="1:37">
      <c r="A6" s="105">
        <v>11010015</v>
      </c>
      <c r="B6" s="106">
        <v>1</v>
      </c>
      <c r="C6" s="105">
        <v>8040170</v>
      </c>
      <c r="D6" s="106">
        <v>7010193</v>
      </c>
      <c r="E6" s="158">
        <v>3</v>
      </c>
      <c r="F6" s="3" t="s">
        <v>54</v>
      </c>
      <c r="G6" s="3">
        <v>2997</v>
      </c>
      <c r="H6" s="68" t="s">
        <v>55</v>
      </c>
      <c r="I6" s="69">
        <v>13.9496</v>
      </c>
      <c r="J6" s="70">
        <v>2.48</v>
      </c>
      <c r="K6" s="71">
        <v>18.04</v>
      </c>
      <c r="L6" s="70">
        <v>2.31</v>
      </c>
      <c r="M6" s="72">
        <v>37</v>
      </c>
      <c r="N6" s="70">
        <v>5.81</v>
      </c>
      <c r="O6" s="72">
        <v>33</v>
      </c>
      <c r="P6" s="70">
        <v>5.07</v>
      </c>
      <c r="Q6" s="72">
        <v>7</v>
      </c>
      <c r="R6" s="70">
        <v>5.22</v>
      </c>
      <c r="S6" s="72">
        <v>8</v>
      </c>
      <c r="T6" s="70" t="s">
        <v>48</v>
      </c>
      <c r="U6" s="72" t="s">
        <v>49</v>
      </c>
      <c r="V6" s="70" t="s">
        <v>48</v>
      </c>
      <c r="W6" s="72" t="s">
        <v>49</v>
      </c>
      <c r="X6" s="70" t="s">
        <v>48</v>
      </c>
      <c r="Y6" s="72" t="s">
        <v>49</v>
      </c>
      <c r="Z6" s="73">
        <v>1048</v>
      </c>
      <c r="AA6" s="74">
        <v>315</v>
      </c>
      <c r="AB6" s="75">
        <v>2189</v>
      </c>
      <c r="AC6" s="76">
        <v>382</v>
      </c>
      <c r="AD6" s="77">
        <v>3199</v>
      </c>
      <c r="AE6" s="78">
        <v>-67</v>
      </c>
      <c r="AF6" s="79">
        <v>-1010</v>
      </c>
      <c r="AG6" s="74">
        <v>14418</v>
      </c>
      <c r="AH6" s="80">
        <v>2.0099999999999998</v>
      </c>
      <c r="AI6" s="71">
        <v>9.3000000000000007</v>
      </c>
      <c r="AJ6" s="81" t="s">
        <v>53</v>
      </c>
      <c r="AK6" s="14" t="s">
        <v>34</v>
      </c>
    </row>
    <row r="7" spans="1:37">
      <c r="A7" s="105">
        <v>11010015</v>
      </c>
      <c r="B7" s="106">
        <v>1</v>
      </c>
      <c r="C7" s="105">
        <v>8010021</v>
      </c>
      <c r="D7" s="106">
        <v>7010058</v>
      </c>
      <c r="E7" s="158">
        <v>4</v>
      </c>
      <c r="F7" s="3" t="s">
        <v>56</v>
      </c>
      <c r="G7" s="3">
        <v>6424</v>
      </c>
      <c r="H7" s="68" t="s">
        <v>57</v>
      </c>
      <c r="I7" s="69">
        <v>6.7845000000000004</v>
      </c>
      <c r="J7" s="70">
        <v>2.72</v>
      </c>
      <c r="K7" s="71">
        <v>17.13</v>
      </c>
      <c r="L7" s="70">
        <v>15.33</v>
      </c>
      <c r="M7" s="72">
        <v>1</v>
      </c>
      <c r="N7" s="70">
        <v>10</v>
      </c>
      <c r="O7" s="72">
        <v>4</v>
      </c>
      <c r="P7" s="70" t="s">
        <v>48</v>
      </c>
      <c r="Q7" s="72" t="s">
        <v>49</v>
      </c>
      <c r="R7" s="70" t="s">
        <v>48</v>
      </c>
      <c r="S7" s="72" t="s">
        <v>49</v>
      </c>
      <c r="T7" s="70" t="s">
        <v>48</v>
      </c>
      <c r="U7" s="72" t="s">
        <v>49</v>
      </c>
      <c r="V7" s="70" t="s">
        <v>48</v>
      </c>
      <c r="W7" s="72" t="s">
        <v>49</v>
      </c>
      <c r="X7" s="70" t="s">
        <v>48</v>
      </c>
      <c r="Y7" s="72" t="s">
        <v>49</v>
      </c>
      <c r="Z7" s="73">
        <v>7671</v>
      </c>
      <c r="AA7" s="74">
        <v>11</v>
      </c>
      <c r="AB7" s="75">
        <v>87</v>
      </c>
      <c r="AC7" s="76">
        <v>118</v>
      </c>
      <c r="AD7" s="77">
        <v>2785</v>
      </c>
      <c r="AE7" s="78">
        <v>-107</v>
      </c>
      <c r="AF7" s="79">
        <v>-2698</v>
      </c>
      <c r="AG7" s="74">
        <v>7703</v>
      </c>
      <c r="AH7" s="80">
        <v>1.3</v>
      </c>
      <c r="AI7" s="71">
        <v>-14.51</v>
      </c>
      <c r="AJ7" s="81" t="s">
        <v>58</v>
      </c>
      <c r="AK7" s="14" t="s">
        <v>31</v>
      </c>
    </row>
    <row r="8" spans="1:37">
      <c r="A8" s="105">
        <v>11010015</v>
      </c>
      <c r="B8" s="106">
        <v>1</v>
      </c>
      <c r="C8" s="105">
        <v>8010021</v>
      </c>
      <c r="D8" s="106">
        <v>7010058</v>
      </c>
      <c r="E8" s="158">
        <v>5</v>
      </c>
      <c r="F8" s="3" t="s">
        <v>59</v>
      </c>
      <c r="G8" s="3">
        <v>8424</v>
      </c>
      <c r="H8" s="68" t="s">
        <v>60</v>
      </c>
      <c r="I8" s="69">
        <v>6.9111000000000002</v>
      </c>
      <c r="J8" s="70">
        <v>2.7</v>
      </c>
      <c r="K8" s="71">
        <v>16.96</v>
      </c>
      <c r="L8" s="70">
        <v>15.05</v>
      </c>
      <c r="M8" s="72">
        <v>3</v>
      </c>
      <c r="N8" s="70">
        <v>10.29</v>
      </c>
      <c r="O8" s="72">
        <v>3</v>
      </c>
      <c r="P8" s="70" t="s">
        <v>48</v>
      </c>
      <c r="Q8" s="72" t="s">
        <v>49</v>
      </c>
      <c r="R8" s="70" t="s">
        <v>48</v>
      </c>
      <c r="S8" s="72" t="s">
        <v>49</v>
      </c>
      <c r="T8" s="70" t="s">
        <v>48</v>
      </c>
      <c r="U8" s="72" t="s">
        <v>49</v>
      </c>
      <c r="V8" s="70" t="s">
        <v>48</v>
      </c>
      <c r="W8" s="72" t="s">
        <v>49</v>
      </c>
      <c r="X8" s="70" t="s">
        <v>48</v>
      </c>
      <c r="Y8" s="72" t="s">
        <v>49</v>
      </c>
      <c r="Z8" s="73"/>
      <c r="AA8" s="74"/>
      <c r="AB8" s="75"/>
      <c r="AC8" s="76"/>
      <c r="AD8" s="77"/>
      <c r="AE8" s="78"/>
      <c r="AF8" s="79"/>
      <c r="AG8" s="74"/>
      <c r="AH8" s="80"/>
      <c r="AI8" s="71"/>
      <c r="AJ8" s="81" t="s">
        <v>58</v>
      </c>
      <c r="AK8" s="15" t="s">
        <v>31</v>
      </c>
    </row>
    <row r="9" spans="1:37">
      <c r="A9" s="105">
        <v>11010015</v>
      </c>
      <c r="B9" s="106">
        <v>1</v>
      </c>
      <c r="C9" s="105">
        <v>8010012</v>
      </c>
      <c r="D9" s="106">
        <v>7010014</v>
      </c>
      <c r="E9" s="158">
        <v>6</v>
      </c>
      <c r="F9" s="3" t="s">
        <v>61</v>
      </c>
      <c r="G9" s="3">
        <v>902</v>
      </c>
      <c r="H9" s="68" t="s">
        <v>62</v>
      </c>
      <c r="I9" s="69">
        <v>1509.1936000000001</v>
      </c>
      <c r="J9" s="70">
        <v>1.07</v>
      </c>
      <c r="K9" s="71">
        <v>16.940000000000001</v>
      </c>
      <c r="L9" s="70">
        <v>15.06</v>
      </c>
      <c r="M9" s="72">
        <v>2</v>
      </c>
      <c r="N9" s="70">
        <v>8.9600000000000009</v>
      </c>
      <c r="O9" s="72">
        <v>9</v>
      </c>
      <c r="P9" s="70">
        <v>1.66</v>
      </c>
      <c r="Q9" s="72">
        <v>26</v>
      </c>
      <c r="R9" s="70">
        <v>2.75</v>
      </c>
      <c r="S9" s="72">
        <v>20</v>
      </c>
      <c r="T9" s="70">
        <v>7.71</v>
      </c>
      <c r="U9" s="72">
        <v>3</v>
      </c>
      <c r="V9" s="70">
        <v>5.65</v>
      </c>
      <c r="W9" s="72">
        <v>1</v>
      </c>
      <c r="X9" s="70" t="s">
        <v>48</v>
      </c>
      <c r="Y9" s="72" t="s">
        <v>49</v>
      </c>
      <c r="Z9" s="73">
        <v>1837</v>
      </c>
      <c r="AA9" s="74">
        <v>845</v>
      </c>
      <c r="AB9" s="75">
        <v>4390</v>
      </c>
      <c r="AC9" s="76">
        <v>607</v>
      </c>
      <c r="AD9" s="77">
        <v>5211</v>
      </c>
      <c r="AE9" s="78">
        <v>238</v>
      </c>
      <c r="AF9" s="79">
        <v>-821</v>
      </c>
      <c r="AG9" s="74">
        <v>26963</v>
      </c>
      <c r="AH9" s="80">
        <v>1.95</v>
      </c>
      <c r="AI9" s="71">
        <v>13.39</v>
      </c>
      <c r="AJ9" s="81" t="s">
        <v>63</v>
      </c>
      <c r="AK9" s="14" t="s">
        <v>29</v>
      </c>
    </row>
    <row r="10" spans="1:37">
      <c r="A10" s="105">
        <v>11010015</v>
      </c>
      <c r="B10" s="106">
        <v>1</v>
      </c>
      <c r="C10" s="105">
        <v>8010091</v>
      </c>
      <c r="D10" s="106">
        <v>7010015</v>
      </c>
      <c r="E10" s="158">
        <v>7</v>
      </c>
      <c r="F10" s="3" t="s">
        <v>64</v>
      </c>
      <c r="G10" s="3">
        <v>8083</v>
      </c>
      <c r="H10" s="68" t="s">
        <v>65</v>
      </c>
      <c r="I10" s="69">
        <v>6.7256</v>
      </c>
      <c r="J10" s="70">
        <v>1.84</v>
      </c>
      <c r="K10" s="71">
        <v>16.77</v>
      </c>
      <c r="L10" s="70">
        <v>4.33</v>
      </c>
      <c r="M10" s="72">
        <v>21</v>
      </c>
      <c r="N10" s="70" t="s">
        <v>48</v>
      </c>
      <c r="O10" s="72" t="s">
        <v>49</v>
      </c>
      <c r="P10" s="70" t="s">
        <v>48</v>
      </c>
      <c r="Q10" s="72" t="s">
        <v>49</v>
      </c>
      <c r="R10" s="70" t="s">
        <v>48</v>
      </c>
      <c r="S10" s="72" t="s">
        <v>49</v>
      </c>
      <c r="T10" s="70" t="s">
        <v>48</v>
      </c>
      <c r="U10" s="72" t="s">
        <v>49</v>
      </c>
      <c r="V10" s="70" t="s">
        <v>48</v>
      </c>
      <c r="W10" s="72" t="s">
        <v>49</v>
      </c>
      <c r="X10" s="70" t="s">
        <v>48</v>
      </c>
      <c r="Y10" s="72" t="s">
        <v>49</v>
      </c>
      <c r="Z10" s="73">
        <v>240093</v>
      </c>
      <c r="AA10" s="74">
        <v>7977</v>
      </c>
      <c r="AB10" s="75">
        <v>101070</v>
      </c>
      <c r="AC10" s="76">
        <v>11876</v>
      </c>
      <c r="AD10" s="77">
        <v>66171</v>
      </c>
      <c r="AE10" s="78">
        <v>-3899</v>
      </c>
      <c r="AF10" s="79">
        <v>34899</v>
      </c>
      <c r="AG10" s="74">
        <v>854465</v>
      </c>
      <c r="AH10" s="80">
        <v>1.37</v>
      </c>
      <c r="AI10" s="71">
        <v>22.15</v>
      </c>
      <c r="AJ10" s="81" t="s">
        <v>66</v>
      </c>
      <c r="AK10" s="14" t="s">
        <v>30</v>
      </c>
    </row>
    <row r="11" spans="1:37">
      <c r="A11" s="105">
        <v>11010015</v>
      </c>
      <c r="B11" s="106">
        <v>1</v>
      </c>
      <c r="C11" s="105">
        <v>8010021</v>
      </c>
      <c r="D11" s="106">
        <v>7010058</v>
      </c>
      <c r="E11" s="158">
        <v>8</v>
      </c>
      <c r="F11" s="3" t="s">
        <v>67</v>
      </c>
      <c r="G11" s="3">
        <v>5424</v>
      </c>
      <c r="H11" s="68" t="s">
        <v>68</v>
      </c>
      <c r="I11" s="69">
        <v>6.9016000000000002</v>
      </c>
      <c r="J11" s="70">
        <v>2.65</v>
      </c>
      <c r="K11" s="71">
        <v>16.59</v>
      </c>
      <c r="L11" s="70">
        <v>14.41</v>
      </c>
      <c r="M11" s="72">
        <v>6</v>
      </c>
      <c r="N11" s="70">
        <v>9.68</v>
      </c>
      <c r="O11" s="72">
        <v>5</v>
      </c>
      <c r="P11" s="70" t="s">
        <v>48</v>
      </c>
      <c r="Q11" s="72" t="s">
        <v>49</v>
      </c>
      <c r="R11" s="70" t="s">
        <v>48</v>
      </c>
      <c r="S11" s="72" t="s">
        <v>49</v>
      </c>
      <c r="T11" s="70" t="s">
        <v>48</v>
      </c>
      <c r="U11" s="72" t="s">
        <v>49</v>
      </c>
      <c r="V11" s="70" t="s">
        <v>48</v>
      </c>
      <c r="W11" s="72" t="s">
        <v>49</v>
      </c>
      <c r="X11" s="70" t="s">
        <v>48</v>
      </c>
      <c r="Y11" s="72" t="s">
        <v>49</v>
      </c>
      <c r="Z11" s="73"/>
      <c r="AA11" s="74"/>
      <c r="AB11" s="75"/>
      <c r="AC11" s="76"/>
      <c r="AD11" s="77"/>
      <c r="AE11" s="78"/>
      <c r="AF11" s="79"/>
      <c r="AG11" s="74"/>
      <c r="AH11" s="80"/>
      <c r="AI11" s="71"/>
      <c r="AJ11" s="81" t="s">
        <v>58</v>
      </c>
      <c r="AK11" s="14" t="s">
        <v>31</v>
      </c>
    </row>
    <row r="12" spans="1:37">
      <c r="A12" s="105">
        <v>11010015</v>
      </c>
      <c r="B12" s="106">
        <v>1</v>
      </c>
      <c r="C12" s="105">
        <v>8010021</v>
      </c>
      <c r="D12" s="106">
        <v>7010058</v>
      </c>
      <c r="E12" s="158">
        <v>9</v>
      </c>
      <c r="F12" s="3" t="s">
        <v>69</v>
      </c>
      <c r="G12" s="3">
        <v>7424</v>
      </c>
      <c r="H12" s="68" t="s">
        <v>70</v>
      </c>
      <c r="I12" s="69">
        <v>6.7496999999999998</v>
      </c>
      <c r="J12" s="70">
        <v>2.65</v>
      </c>
      <c r="K12" s="71">
        <v>16.59</v>
      </c>
      <c r="L12" s="70">
        <v>14.41</v>
      </c>
      <c r="M12" s="72">
        <v>7</v>
      </c>
      <c r="N12" s="70">
        <v>9.68</v>
      </c>
      <c r="O12" s="72">
        <v>6</v>
      </c>
      <c r="P12" s="70" t="s">
        <v>48</v>
      </c>
      <c r="Q12" s="72" t="s">
        <v>49</v>
      </c>
      <c r="R12" s="70" t="s">
        <v>48</v>
      </c>
      <c r="S12" s="72" t="s">
        <v>49</v>
      </c>
      <c r="T12" s="70" t="s">
        <v>48</v>
      </c>
      <c r="U12" s="72" t="s">
        <v>49</v>
      </c>
      <c r="V12" s="70" t="s">
        <v>48</v>
      </c>
      <c r="W12" s="72" t="s">
        <v>49</v>
      </c>
      <c r="X12" s="70" t="s">
        <v>48</v>
      </c>
      <c r="Y12" s="72" t="s">
        <v>49</v>
      </c>
      <c r="Z12" s="73">
        <v>4</v>
      </c>
      <c r="AA12" s="74"/>
      <c r="AB12" s="75">
        <v>939</v>
      </c>
      <c r="AC12" s="76"/>
      <c r="AD12" s="77">
        <v>723</v>
      </c>
      <c r="AE12" s="78"/>
      <c r="AF12" s="79">
        <v>216</v>
      </c>
      <c r="AG12" s="74">
        <v>657</v>
      </c>
      <c r="AH12" s="80">
        <v>2.65</v>
      </c>
      <c r="AI12" s="71">
        <v>77.98</v>
      </c>
      <c r="AJ12" s="81" t="s">
        <v>58</v>
      </c>
      <c r="AK12" s="14" t="s">
        <v>31</v>
      </c>
    </row>
    <row r="13" spans="1:37" ht="13.5" thickBot="1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71</v>
      </c>
      <c r="G13" s="162">
        <v>7083</v>
      </c>
      <c r="H13" s="163" t="s">
        <v>72</v>
      </c>
      <c r="I13" s="164">
        <v>15.6838</v>
      </c>
      <c r="J13" s="165">
        <v>1.79</v>
      </c>
      <c r="K13" s="166">
        <v>16.420000000000002</v>
      </c>
      <c r="L13" s="165">
        <v>3.79</v>
      </c>
      <c r="M13" s="167">
        <v>23</v>
      </c>
      <c r="N13" s="165">
        <v>7.64</v>
      </c>
      <c r="O13" s="167">
        <v>19</v>
      </c>
      <c r="P13" s="165">
        <v>5.4</v>
      </c>
      <c r="Q13" s="167">
        <v>6</v>
      </c>
      <c r="R13" s="165" t="s">
        <v>48</v>
      </c>
      <c r="S13" s="167" t="s">
        <v>49</v>
      </c>
      <c r="T13" s="165" t="s">
        <v>48</v>
      </c>
      <c r="U13" s="167" t="s">
        <v>49</v>
      </c>
      <c r="V13" s="165" t="s">
        <v>48</v>
      </c>
      <c r="W13" s="167" t="s">
        <v>49</v>
      </c>
      <c r="X13" s="165" t="s">
        <v>48</v>
      </c>
      <c r="Y13" s="167" t="s">
        <v>49</v>
      </c>
      <c r="Z13" s="168">
        <v>5</v>
      </c>
      <c r="AA13" s="169"/>
      <c r="AB13" s="170"/>
      <c r="AC13" s="171">
        <v>529</v>
      </c>
      <c r="AD13" s="172">
        <v>529</v>
      </c>
      <c r="AE13" s="173">
        <v>-529</v>
      </c>
      <c r="AF13" s="174">
        <v>-529</v>
      </c>
      <c r="AG13" s="169">
        <v>2698</v>
      </c>
      <c r="AH13" s="175">
        <v>-14.93</v>
      </c>
      <c r="AI13" s="166">
        <v>-2.71</v>
      </c>
      <c r="AJ13" s="176" t="s">
        <v>66</v>
      </c>
      <c r="AK13" s="15" t="s">
        <v>30</v>
      </c>
    </row>
    <row r="14" spans="1:37">
      <c r="A14" s="105">
        <v>11010015</v>
      </c>
      <c r="B14" s="106">
        <v>1</v>
      </c>
      <c r="C14" s="105">
        <v>8010021</v>
      </c>
      <c r="D14" s="106">
        <v>7010058</v>
      </c>
      <c r="E14" s="177">
        <v>11</v>
      </c>
      <c r="F14" s="178" t="s">
        <v>73</v>
      </c>
      <c r="G14" s="178">
        <v>9424</v>
      </c>
      <c r="H14" s="179" t="s">
        <v>74</v>
      </c>
      <c r="I14" s="180">
        <v>6.8395000000000001</v>
      </c>
      <c r="J14" s="181">
        <v>2.62</v>
      </c>
      <c r="K14" s="182">
        <v>16.38</v>
      </c>
      <c r="L14" s="181">
        <v>14.07</v>
      </c>
      <c r="M14" s="183">
        <v>8</v>
      </c>
      <c r="N14" s="181">
        <v>9.35</v>
      </c>
      <c r="O14" s="183">
        <v>7</v>
      </c>
      <c r="P14" s="181" t="s">
        <v>48</v>
      </c>
      <c r="Q14" s="183" t="s">
        <v>49</v>
      </c>
      <c r="R14" s="181" t="s">
        <v>48</v>
      </c>
      <c r="S14" s="183" t="s">
        <v>49</v>
      </c>
      <c r="T14" s="181" t="s">
        <v>48</v>
      </c>
      <c r="U14" s="183" t="s">
        <v>49</v>
      </c>
      <c r="V14" s="181" t="s">
        <v>48</v>
      </c>
      <c r="W14" s="183" t="s">
        <v>49</v>
      </c>
      <c r="X14" s="181" t="s">
        <v>48</v>
      </c>
      <c r="Y14" s="183" t="s">
        <v>49</v>
      </c>
      <c r="Z14" s="184">
        <v>6</v>
      </c>
      <c r="AA14" s="185"/>
      <c r="AB14" s="186">
        <v>70</v>
      </c>
      <c r="AC14" s="187"/>
      <c r="AD14" s="188">
        <v>10</v>
      </c>
      <c r="AE14" s="189"/>
      <c r="AF14" s="190">
        <v>60</v>
      </c>
      <c r="AG14" s="185">
        <v>129</v>
      </c>
      <c r="AH14" s="191">
        <v>2.63</v>
      </c>
      <c r="AI14" s="182">
        <v>130.5</v>
      </c>
      <c r="AJ14" s="192" t="s">
        <v>58</v>
      </c>
      <c r="AK14" s="14" t="s">
        <v>31</v>
      </c>
    </row>
    <row r="15" spans="1:37">
      <c r="A15" s="105">
        <v>11010015</v>
      </c>
      <c r="B15" s="106">
        <v>1</v>
      </c>
      <c r="C15" s="105">
        <v>8010020</v>
      </c>
      <c r="D15" s="106">
        <v>7010004</v>
      </c>
      <c r="E15" s="158">
        <v>12</v>
      </c>
      <c r="F15" s="3" t="s">
        <v>75</v>
      </c>
      <c r="G15" s="3">
        <v>2295</v>
      </c>
      <c r="H15" s="68" t="s">
        <v>76</v>
      </c>
      <c r="I15" s="69">
        <v>321.63119999999998</v>
      </c>
      <c r="J15" s="70">
        <v>2.83</v>
      </c>
      <c r="K15" s="71">
        <v>16.29</v>
      </c>
      <c r="L15" s="70">
        <v>14.46</v>
      </c>
      <c r="M15" s="72">
        <v>4</v>
      </c>
      <c r="N15" s="70">
        <v>7.67</v>
      </c>
      <c r="O15" s="72">
        <v>18</v>
      </c>
      <c r="P15" s="70">
        <v>0.95</v>
      </c>
      <c r="Q15" s="72">
        <v>27</v>
      </c>
      <c r="R15" s="70">
        <v>2.6</v>
      </c>
      <c r="S15" s="72">
        <v>21</v>
      </c>
      <c r="T15" s="70">
        <v>7.68</v>
      </c>
      <c r="U15" s="72">
        <v>4</v>
      </c>
      <c r="V15" s="70" t="s">
        <v>48</v>
      </c>
      <c r="W15" s="72" t="s">
        <v>49</v>
      </c>
      <c r="X15" s="70" t="s">
        <v>48</v>
      </c>
      <c r="Y15" s="72" t="s">
        <v>49</v>
      </c>
      <c r="Z15" s="73">
        <v>701</v>
      </c>
      <c r="AA15" s="74">
        <v>77</v>
      </c>
      <c r="AB15" s="75">
        <v>1633</v>
      </c>
      <c r="AC15" s="76">
        <v>241</v>
      </c>
      <c r="AD15" s="77">
        <v>2412</v>
      </c>
      <c r="AE15" s="78">
        <v>-164</v>
      </c>
      <c r="AF15" s="79">
        <v>-779</v>
      </c>
      <c r="AG15" s="74">
        <v>8361</v>
      </c>
      <c r="AH15" s="80">
        <v>0.84</v>
      </c>
      <c r="AI15" s="71">
        <v>5.87</v>
      </c>
      <c r="AJ15" s="81" t="s">
        <v>50</v>
      </c>
      <c r="AK15" s="14" t="s">
        <v>33</v>
      </c>
    </row>
    <row r="16" spans="1:37">
      <c r="A16" s="105">
        <v>11010015</v>
      </c>
      <c r="B16" s="106">
        <v>1</v>
      </c>
      <c r="C16" s="105">
        <v>8010021</v>
      </c>
      <c r="D16" s="106">
        <v>7010058</v>
      </c>
      <c r="E16" s="158">
        <v>13</v>
      </c>
      <c r="F16" s="3" t="s">
        <v>77</v>
      </c>
      <c r="G16" s="3">
        <v>3424</v>
      </c>
      <c r="H16" s="68" t="s">
        <v>78</v>
      </c>
      <c r="I16" s="69">
        <v>6.5823</v>
      </c>
      <c r="J16" s="70">
        <v>2.6</v>
      </c>
      <c r="K16" s="71">
        <v>16.18</v>
      </c>
      <c r="L16" s="70">
        <v>13.73</v>
      </c>
      <c r="M16" s="72">
        <v>9</v>
      </c>
      <c r="N16" s="70">
        <v>9.0399999999999991</v>
      </c>
      <c r="O16" s="72">
        <v>8</v>
      </c>
      <c r="P16" s="70">
        <v>0.19</v>
      </c>
      <c r="Q16" s="72">
        <v>30</v>
      </c>
      <c r="R16" s="70">
        <v>-0.1</v>
      </c>
      <c r="S16" s="72">
        <v>25</v>
      </c>
      <c r="T16" s="70" t="s">
        <v>48</v>
      </c>
      <c r="U16" s="72" t="s">
        <v>49</v>
      </c>
      <c r="V16" s="70" t="s">
        <v>48</v>
      </c>
      <c r="W16" s="72" t="s">
        <v>49</v>
      </c>
      <c r="X16" s="70" t="s">
        <v>48</v>
      </c>
      <c r="Y16" s="72" t="s">
        <v>49</v>
      </c>
      <c r="Z16" s="73">
        <v>399</v>
      </c>
      <c r="AA16" s="74">
        <v>32</v>
      </c>
      <c r="AB16" s="75">
        <v>557</v>
      </c>
      <c r="AC16" s="76">
        <v>46</v>
      </c>
      <c r="AD16" s="77">
        <v>757</v>
      </c>
      <c r="AE16" s="78">
        <v>-14</v>
      </c>
      <c r="AF16" s="79">
        <v>-200</v>
      </c>
      <c r="AG16" s="74">
        <v>1733</v>
      </c>
      <c r="AH16" s="80">
        <v>1.77</v>
      </c>
      <c r="AI16" s="71">
        <v>3.29</v>
      </c>
      <c r="AJ16" s="81" t="s">
        <v>58</v>
      </c>
      <c r="AK16" s="14" t="s">
        <v>31</v>
      </c>
    </row>
    <row r="17" spans="1:37">
      <c r="A17" s="105">
        <v>11010015</v>
      </c>
      <c r="B17" s="106">
        <v>1</v>
      </c>
      <c r="C17" s="105">
        <v>8010020</v>
      </c>
      <c r="D17" s="106">
        <v>7010004</v>
      </c>
      <c r="E17" s="158">
        <v>14</v>
      </c>
      <c r="F17" s="3" t="s">
        <v>79</v>
      </c>
      <c r="G17" s="3">
        <v>3325</v>
      </c>
      <c r="H17" s="68" t="s">
        <v>80</v>
      </c>
      <c r="I17" s="69">
        <v>152.58320000000001</v>
      </c>
      <c r="J17" s="70">
        <v>1.6</v>
      </c>
      <c r="K17" s="71">
        <v>16.09</v>
      </c>
      <c r="L17" s="70">
        <v>3.54</v>
      </c>
      <c r="M17" s="72">
        <v>25</v>
      </c>
      <c r="N17" s="70">
        <v>6.68</v>
      </c>
      <c r="O17" s="72">
        <v>23</v>
      </c>
      <c r="P17" s="70">
        <v>4.88</v>
      </c>
      <c r="Q17" s="72">
        <v>9</v>
      </c>
      <c r="R17" s="70">
        <v>5.45</v>
      </c>
      <c r="S17" s="72">
        <v>7</v>
      </c>
      <c r="T17" s="70" t="s">
        <v>48</v>
      </c>
      <c r="U17" s="72" t="s">
        <v>49</v>
      </c>
      <c r="V17" s="70" t="s">
        <v>48</v>
      </c>
      <c r="W17" s="72" t="s">
        <v>49</v>
      </c>
      <c r="X17" s="70" t="s">
        <v>48</v>
      </c>
      <c r="Y17" s="72" t="s">
        <v>49</v>
      </c>
      <c r="Z17" s="73">
        <v>1233</v>
      </c>
      <c r="AA17" s="74">
        <v>2</v>
      </c>
      <c r="AB17" s="75">
        <v>1153</v>
      </c>
      <c r="AC17" s="76">
        <v>347</v>
      </c>
      <c r="AD17" s="77">
        <v>2489</v>
      </c>
      <c r="AE17" s="78">
        <v>-345</v>
      </c>
      <c r="AF17" s="79">
        <v>-1336</v>
      </c>
      <c r="AG17" s="74">
        <v>11468</v>
      </c>
      <c r="AH17" s="80">
        <v>-1.35</v>
      </c>
      <c r="AI17" s="71">
        <v>3.28</v>
      </c>
      <c r="AJ17" s="81" t="s">
        <v>50</v>
      </c>
      <c r="AK17" s="14" t="s">
        <v>33</v>
      </c>
    </row>
    <row r="18" spans="1:37">
      <c r="A18" s="105">
        <v>11010015</v>
      </c>
      <c r="B18" s="106">
        <v>1</v>
      </c>
      <c r="C18" s="105">
        <v>8010091</v>
      </c>
      <c r="D18" s="106">
        <v>7010015</v>
      </c>
      <c r="E18" s="158">
        <v>15</v>
      </c>
      <c r="F18" s="3" t="s">
        <v>81</v>
      </c>
      <c r="G18" s="3">
        <v>6083</v>
      </c>
      <c r="H18" s="68" t="s">
        <v>82</v>
      </c>
      <c r="I18" s="69">
        <v>12.890700000000001</v>
      </c>
      <c r="J18" s="70">
        <v>1.73</v>
      </c>
      <c r="K18" s="71">
        <v>15.93</v>
      </c>
      <c r="L18" s="70">
        <v>3.04</v>
      </c>
      <c r="M18" s="72">
        <v>28</v>
      </c>
      <c r="N18" s="70">
        <v>6.83</v>
      </c>
      <c r="O18" s="72">
        <v>22</v>
      </c>
      <c r="P18" s="70">
        <v>4.59</v>
      </c>
      <c r="Q18" s="72">
        <v>11</v>
      </c>
      <c r="R18" s="70" t="s">
        <v>48</v>
      </c>
      <c r="S18" s="72" t="s">
        <v>49</v>
      </c>
      <c r="T18" s="70" t="s">
        <v>48</v>
      </c>
      <c r="U18" s="72" t="s">
        <v>49</v>
      </c>
      <c r="V18" s="70" t="s">
        <v>48</v>
      </c>
      <c r="W18" s="72" t="s">
        <v>49</v>
      </c>
      <c r="X18" s="70" t="s">
        <v>48</v>
      </c>
      <c r="Y18" s="72" t="s">
        <v>49</v>
      </c>
      <c r="Z18" s="73">
        <v>177</v>
      </c>
      <c r="AA18" s="74">
        <v>206</v>
      </c>
      <c r="AB18" s="75">
        <v>2638</v>
      </c>
      <c r="AC18" s="76">
        <v>633</v>
      </c>
      <c r="AD18" s="77">
        <v>3157</v>
      </c>
      <c r="AE18" s="78">
        <v>-427</v>
      </c>
      <c r="AF18" s="79">
        <v>-519</v>
      </c>
      <c r="AG18" s="74">
        <v>13808</v>
      </c>
      <c r="AH18" s="80">
        <v>-1.32</v>
      </c>
      <c r="AI18" s="71">
        <v>11.81</v>
      </c>
      <c r="AJ18" s="81" t="s">
        <v>66</v>
      </c>
      <c r="AK18" s="15" t="s">
        <v>30</v>
      </c>
    </row>
    <row r="19" spans="1:37">
      <c r="A19" s="105">
        <v>11010015</v>
      </c>
      <c r="B19" s="106">
        <v>1</v>
      </c>
      <c r="C19" s="105">
        <v>8010091</v>
      </c>
      <c r="D19" s="106">
        <v>7010015</v>
      </c>
      <c r="E19" s="158">
        <v>16</v>
      </c>
      <c r="F19" s="3" t="s">
        <v>83</v>
      </c>
      <c r="G19" s="3">
        <v>8323</v>
      </c>
      <c r="H19" s="68" t="s">
        <v>84</v>
      </c>
      <c r="I19" s="69">
        <v>6.8025000000000002</v>
      </c>
      <c r="J19" s="70">
        <v>1.53</v>
      </c>
      <c r="K19" s="71">
        <v>15.91</v>
      </c>
      <c r="L19" s="70">
        <v>2.81</v>
      </c>
      <c r="M19" s="72">
        <v>31</v>
      </c>
      <c r="N19" s="70" t="s">
        <v>48</v>
      </c>
      <c r="O19" s="72" t="s">
        <v>49</v>
      </c>
      <c r="P19" s="70" t="s">
        <v>48</v>
      </c>
      <c r="Q19" s="72" t="s">
        <v>49</v>
      </c>
      <c r="R19" s="70" t="s">
        <v>48</v>
      </c>
      <c r="S19" s="72" t="s">
        <v>49</v>
      </c>
      <c r="T19" s="70" t="s">
        <v>48</v>
      </c>
      <c r="U19" s="72" t="s">
        <v>49</v>
      </c>
      <c r="V19" s="70" t="s">
        <v>48</v>
      </c>
      <c r="W19" s="72" t="s">
        <v>49</v>
      </c>
      <c r="X19" s="70" t="s">
        <v>48</v>
      </c>
      <c r="Y19" s="72" t="s">
        <v>49</v>
      </c>
      <c r="Z19" s="73">
        <v>3</v>
      </c>
      <c r="AA19" s="74">
        <v>7</v>
      </c>
      <c r="AB19" s="75">
        <v>7</v>
      </c>
      <c r="AC19" s="76"/>
      <c r="AD19" s="77"/>
      <c r="AE19" s="78">
        <v>7</v>
      </c>
      <c r="AF19" s="79">
        <v>7</v>
      </c>
      <c r="AG19" s="74">
        <v>9</v>
      </c>
      <c r="AH19" s="80">
        <v>659.82</v>
      </c>
      <c r="AI19" s="71">
        <v>768.37</v>
      </c>
      <c r="AJ19" s="81" t="s">
        <v>66</v>
      </c>
      <c r="AK19" s="14" t="s">
        <v>30</v>
      </c>
    </row>
    <row r="20" spans="1:37">
      <c r="A20" s="105">
        <v>11010015</v>
      </c>
      <c r="B20" s="106">
        <v>1</v>
      </c>
      <c r="C20" s="105">
        <v>8010081</v>
      </c>
      <c r="D20" s="106">
        <v>7010085</v>
      </c>
      <c r="E20" s="158">
        <v>17</v>
      </c>
      <c r="F20" s="3" t="s">
        <v>85</v>
      </c>
      <c r="G20" s="3">
        <v>6055</v>
      </c>
      <c r="H20" s="68" t="s">
        <v>86</v>
      </c>
      <c r="I20" s="69">
        <v>98.435500000000005</v>
      </c>
      <c r="J20" s="70">
        <v>1.68</v>
      </c>
      <c r="K20" s="71">
        <v>15.65</v>
      </c>
      <c r="L20" s="70">
        <v>5.8</v>
      </c>
      <c r="M20" s="72">
        <v>17</v>
      </c>
      <c r="N20" s="70" t="s">
        <v>48</v>
      </c>
      <c r="O20" s="72" t="s">
        <v>49</v>
      </c>
      <c r="P20" s="70" t="s">
        <v>48</v>
      </c>
      <c r="Q20" s="72" t="s">
        <v>49</v>
      </c>
      <c r="R20" s="70" t="s">
        <v>48</v>
      </c>
      <c r="S20" s="72" t="s">
        <v>49</v>
      </c>
      <c r="T20" s="70" t="s">
        <v>48</v>
      </c>
      <c r="U20" s="72" t="s">
        <v>49</v>
      </c>
      <c r="V20" s="70" t="s">
        <v>48</v>
      </c>
      <c r="W20" s="72" t="s">
        <v>49</v>
      </c>
      <c r="X20" s="70" t="s">
        <v>48</v>
      </c>
      <c r="Y20" s="72" t="s">
        <v>49</v>
      </c>
      <c r="Z20" s="73">
        <v>64</v>
      </c>
      <c r="AA20" s="74">
        <v>62</v>
      </c>
      <c r="AB20" s="75">
        <v>1070</v>
      </c>
      <c r="AC20" s="76">
        <v>97</v>
      </c>
      <c r="AD20" s="77">
        <v>793</v>
      </c>
      <c r="AE20" s="78">
        <v>-35</v>
      </c>
      <c r="AF20" s="79">
        <v>277</v>
      </c>
      <c r="AG20" s="74">
        <v>2133</v>
      </c>
      <c r="AH20" s="80">
        <v>0.04</v>
      </c>
      <c r="AI20" s="71">
        <v>33.49</v>
      </c>
      <c r="AJ20" s="81" t="s">
        <v>87</v>
      </c>
      <c r="AK20" s="14" t="s">
        <v>39</v>
      </c>
    </row>
    <row r="21" spans="1:37">
      <c r="A21" s="105">
        <v>11010015</v>
      </c>
      <c r="B21" s="106">
        <v>1</v>
      </c>
      <c r="C21" s="105">
        <v>8010091</v>
      </c>
      <c r="D21" s="106">
        <v>7010015</v>
      </c>
      <c r="E21" s="158">
        <v>18</v>
      </c>
      <c r="F21" s="3" t="s">
        <v>88</v>
      </c>
      <c r="G21" s="3">
        <v>7323</v>
      </c>
      <c r="H21" s="68" t="s">
        <v>89</v>
      </c>
      <c r="I21" s="69">
        <v>14.1387</v>
      </c>
      <c r="J21" s="70">
        <v>1.48</v>
      </c>
      <c r="K21" s="71">
        <v>15.59</v>
      </c>
      <c r="L21" s="70">
        <v>2.34</v>
      </c>
      <c r="M21" s="72">
        <v>35</v>
      </c>
      <c r="N21" s="70">
        <v>8.76</v>
      </c>
      <c r="O21" s="72">
        <v>11</v>
      </c>
      <c r="P21" s="70">
        <v>7.19</v>
      </c>
      <c r="Q21" s="72">
        <v>1</v>
      </c>
      <c r="R21" s="70" t="s">
        <v>48</v>
      </c>
      <c r="S21" s="72" t="s">
        <v>49</v>
      </c>
      <c r="T21" s="70" t="s">
        <v>48</v>
      </c>
      <c r="U21" s="72" t="s">
        <v>49</v>
      </c>
      <c r="V21" s="70" t="s">
        <v>48</v>
      </c>
      <c r="W21" s="72" t="s">
        <v>49</v>
      </c>
      <c r="X21" s="70" t="s">
        <v>48</v>
      </c>
      <c r="Y21" s="72" t="s">
        <v>49</v>
      </c>
      <c r="Z21" s="73">
        <v>5</v>
      </c>
      <c r="AA21" s="74"/>
      <c r="AB21" s="75">
        <v>258</v>
      </c>
      <c r="AC21" s="76">
        <v>816</v>
      </c>
      <c r="AD21" s="77">
        <v>1116</v>
      </c>
      <c r="AE21" s="78">
        <v>-816</v>
      </c>
      <c r="AF21" s="79">
        <v>-858</v>
      </c>
      <c r="AG21" s="74">
        <v>1386</v>
      </c>
      <c r="AH21" s="80">
        <v>-36.15</v>
      </c>
      <c r="AI21" s="71">
        <v>-29.27</v>
      </c>
      <c r="AJ21" s="81" t="s">
        <v>66</v>
      </c>
      <c r="AK21" s="14" t="s">
        <v>30</v>
      </c>
    </row>
    <row r="22" spans="1:37">
      <c r="A22" s="105">
        <v>11010015</v>
      </c>
      <c r="B22" s="106">
        <v>1</v>
      </c>
      <c r="C22" s="105">
        <v>8010021</v>
      </c>
      <c r="D22" s="106">
        <v>7010058</v>
      </c>
      <c r="E22" s="158">
        <v>19</v>
      </c>
      <c r="F22" s="3" t="s">
        <v>90</v>
      </c>
      <c r="G22" s="3">
        <v>6017</v>
      </c>
      <c r="H22" s="68" t="s">
        <v>91</v>
      </c>
      <c r="I22" s="69">
        <v>8.9412000000000003</v>
      </c>
      <c r="J22" s="70">
        <v>1.51</v>
      </c>
      <c r="K22" s="71">
        <v>15.49</v>
      </c>
      <c r="L22" s="70">
        <v>12.92</v>
      </c>
      <c r="M22" s="72">
        <v>10</v>
      </c>
      <c r="N22" s="70">
        <v>5.82</v>
      </c>
      <c r="O22" s="72">
        <v>32</v>
      </c>
      <c r="P22" s="70" t="s">
        <v>48</v>
      </c>
      <c r="Q22" s="72" t="s">
        <v>49</v>
      </c>
      <c r="R22" s="70" t="s">
        <v>48</v>
      </c>
      <c r="S22" s="72" t="s">
        <v>49</v>
      </c>
      <c r="T22" s="70" t="s">
        <v>48</v>
      </c>
      <c r="U22" s="72" t="s">
        <v>49</v>
      </c>
      <c r="V22" s="70" t="s">
        <v>48</v>
      </c>
      <c r="W22" s="72" t="s">
        <v>49</v>
      </c>
      <c r="X22" s="70" t="s">
        <v>48</v>
      </c>
      <c r="Y22" s="72" t="s">
        <v>49</v>
      </c>
      <c r="Z22" s="73">
        <v>10706</v>
      </c>
      <c r="AA22" s="74">
        <v>1546</v>
      </c>
      <c r="AB22" s="75">
        <v>1671</v>
      </c>
      <c r="AC22" s="76">
        <v>302</v>
      </c>
      <c r="AD22" s="77">
        <v>3123</v>
      </c>
      <c r="AE22" s="78">
        <v>1244</v>
      </c>
      <c r="AF22" s="79">
        <v>-1452</v>
      </c>
      <c r="AG22" s="74">
        <v>17016</v>
      </c>
      <c r="AH22" s="80">
        <v>9.16</v>
      </c>
      <c r="AI22" s="71">
        <v>5.41</v>
      </c>
      <c r="AJ22" s="81" t="s">
        <v>58</v>
      </c>
      <c r="AK22" s="14" t="s">
        <v>31</v>
      </c>
    </row>
    <row r="23" spans="1:37" ht="13.5" thickBot="1">
      <c r="A23" s="105">
        <v>11010015</v>
      </c>
      <c r="B23" s="106">
        <v>1</v>
      </c>
      <c r="C23" s="105">
        <v>8010091</v>
      </c>
      <c r="D23" s="106">
        <v>7010015</v>
      </c>
      <c r="E23" s="161">
        <v>20</v>
      </c>
      <c r="F23" s="162" t="s">
        <v>92</v>
      </c>
      <c r="G23" s="162">
        <v>2083</v>
      </c>
      <c r="H23" s="163" t="s">
        <v>93</v>
      </c>
      <c r="I23" s="164">
        <v>9.0448000000000004</v>
      </c>
      <c r="J23" s="165">
        <v>1.67</v>
      </c>
      <c r="K23" s="166">
        <v>15.46</v>
      </c>
      <c r="L23" s="165">
        <v>2.3199999999999998</v>
      </c>
      <c r="M23" s="167">
        <v>36</v>
      </c>
      <c r="N23" s="165">
        <v>6.07</v>
      </c>
      <c r="O23" s="167">
        <v>28</v>
      </c>
      <c r="P23" s="165">
        <v>3.83</v>
      </c>
      <c r="Q23" s="167">
        <v>15</v>
      </c>
      <c r="R23" s="165">
        <v>4.8499999999999996</v>
      </c>
      <c r="S23" s="167">
        <v>11</v>
      </c>
      <c r="T23" s="165">
        <v>5.93</v>
      </c>
      <c r="U23" s="167">
        <v>13</v>
      </c>
      <c r="V23" s="165" t="s">
        <v>48</v>
      </c>
      <c r="W23" s="167" t="s">
        <v>49</v>
      </c>
      <c r="X23" s="165" t="s">
        <v>48</v>
      </c>
      <c r="Y23" s="167" t="s">
        <v>49</v>
      </c>
      <c r="Z23" s="168">
        <v>3418</v>
      </c>
      <c r="AA23" s="169">
        <v>377</v>
      </c>
      <c r="AB23" s="170">
        <v>4696</v>
      </c>
      <c r="AC23" s="171">
        <v>818</v>
      </c>
      <c r="AD23" s="172">
        <v>5176</v>
      </c>
      <c r="AE23" s="173">
        <v>-441</v>
      </c>
      <c r="AF23" s="174">
        <v>-480</v>
      </c>
      <c r="AG23" s="169">
        <v>30071</v>
      </c>
      <c r="AH23" s="175">
        <v>0.2</v>
      </c>
      <c r="AI23" s="166">
        <v>11.59</v>
      </c>
      <c r="AJ23" s="176" t="s">
        <v>66</v>
      </c>
      <c r="AK23" s="15" t="s">
        <v>30</v>
      </c>
    </row>
    <row r="24" spans="1:37">
      <c r="A24" s="105">
        <v>11010015</v>
      </c>
      <c r="B24" s="106">
        <v>1</v>
      </c>
      <c r="C24" s="105">
        <v>8010021</v>
      </c>
      <c r="D24" s="106">
        <v>7010058</v>
      </c>
      <c r="E24" s="177">
        <v>21</v>
      </c>
      <c r="F24" s="178" t="s">
        <v>94</v>
      </c>
      <c r="G24" s="178">
        <v>8017</v>
      </c>
      <c r="H24" s="179" t="s">
        <v>95</v>
      </c>
      <c r="I24" s="180">
        <v>9.0810999999999993</v>
      </c>
      <c r="J24" s="181">
        <v>1.49</v>
      </c>
      <c r="K24" s="182">
        <v>15.29</v>
      </c>
      <c r="L24" s="181">
        <v>12.58</v>
      </c>
      <c r="M24" s="183">
        <v>11</v>
      </c>
      <c r="N24" s="181">
        <v>6.03</v>
      </c>
      <c r="O24" s="183">
        <v>29</v>
      </c>
      <c r="P24" s="181" t="s">
        <v>48</v>
      </c>
      <c r="Q24" s="183" t="s">
        <v>49</v>
      </c>
      <c r="R24" s="181" t="s">
        <v>48</v>
      </c>
      <c r="S24" s="183" t="s">
        <v>49</v>
      </c>
      <c r="T24" s="181" t="s">
        <v>48</v>
      </c>
      <c r="U24" s="183" t="s">
        <v>49</v>
      </c>
      <c r="V24" s="181" t="s">
        <v>48</v>
      </c>
      <c r="W24" s="183" t="s">
        <v>49</v>
      </c>
      <c r="X24" s="181" t="s">
        <v>48</v>
      </c>
      <c r="Y24" s="183" t="s">
        <v>49</v>
      </c>
      <c r="Z24" s="184"/>
      <c r="AA24" s="185"/>
      <c r="AB24" s="186">
        <v>2000</v>
      </c>
      <c r="AC24" s="187">
        <v>64</v>
      </c>
      <c r="AD24" s="188">
        <v>2012</v>
      </c>
      <c r="AE24" s="189">
        <v>-64</v>
      </c>
      <c r="AF24" s="190">
        <v>-12</v>
      </c>
      <c r="AG24" s="185"/>
      <c r="AH24" s="191">
        <v>-100</v>
      </c>
      <c r="AI24" s="182"/>
      <c r="AJ24" s="192" t="s">
        <v>58</v>
      </c>
      <c r="AK24" s="14" t="s">
        <v>31</v>
      </c>
    </row>
    <row r="25" spans="1:37">
      <c r="A25" s="105">
        <v>11010015</v>
      </c>
      <c r="B25" s="106">
        <v>1</v>
      </c>
      <c r="C25" s="105">
        <v>8010091</v>
      </c>
      <c r="D25" s="106">
        <v>7010015</v>
      </c>
      <c r="E25" s="158">
        <v>22</v>
      </c>
      <c r="F25" s="3" t="s">
        <v>96</v>
      </c>
      <c r="G25" s="3">
        <v>6323</v>
      </c>
      <c r="H25" s="68" t="s">
        <v>97</v>
      </c>
      <c r="I25" s="69">
        <v>11.9687</v>
      </c>
      <c r="J25" s="70">
        <v>1.42</v>
      </c>
      <c r="K25" s="71">
        <v>15.1</v>
      </c>
      <c r="L25" s="70">
        <v>1.6</v>
      </c>
      <c r="M25" s="72">
        <v>44</v>
      </c>
      <c r="N25" s="70">
        <v>7.94</v>
      </c>
      <c r="O25" s="72">
        <v>16</v>
      </c>
      <c r="P25" s="70">
        <v>6.34</v>
      </c>
      <c r="Q25" s="72">
        <v>2</v>
      </c>
      <c r="R25" s="70" t="s">
        <v>48</v>
      </c>
      <c r="S25" s="72" t="s">
        <v>49</v>
      </c>
      <c r="T25" s="70" t="s">
        <v>48</v>
      </c>
      <c r="U25" s="72" t="s">
        <v>49</v>
      </c>
      <c r="V25" s="70" t="s">
        <v>48</v>
      </c>
      <c r="W25" s="72" t="s">
        <v>49</v>
      </c>
      <c r="X25" s="70" t="s">
        <v>48</v>
      </c>
      <c r="Y25" s="72" t="s">
        <v>49</v>
      </c>
      <c r="Z25" s="73">
        <v>86</v>
      </c>
      <c r="AA25" s="74"/>
      <c r="AB25" s="75">
        <v>876</v>
      </c>
      <c r="AC25" s="76">
        <v>539</v>
      </c>
      <c r="AD25" s="77">
        <v>1965</v>
      </c>
      <c r="AE25" s="78">
        <v>-539</v>
      </c>
      <c r="AF25" s="79">
        <v>-1089</v>
      </c>
      <c r="AG25" s="74">
        <v>7166</v>
      </c>
      <c r="AH25" s="80">
        <v>-5.69</v>
      </c>
      <c r="AI25" s="71">
        <v>-0.52</v>
      </c>
      <c r="AJ25" s="81" t="s">
        <v>66</v>
      </c>
      <c r="AK25" s="14" t="s">
        <v>30</v>
      </c>
    </row>
    <row r="26" spans="1:37">
      <c r="A26" s="105">
        <v>11010015</v>
      </c>
      <c r="B26" s="106">
        <v>1</v>
      </c>
      <c r="C26" s="105">
        <v>8010081</v>
      </c>
      <c r="D26" s="106">
        <v>7010085</v>
      </c>
      <c r="E26" s="158">
        <v>23</v>
      </c>
      <c r="F26" s="3" t="s">
        <v>98</v>
      </c>
      <c r="G26" s="3">
        <v>1055</v>
      </c>
      <c r="H26" s="68" t="s">
        <v>99</v>
      </c>
      <c r="I26" s="69">
        <v>14.001200000000001</v>
      </c>
      <c r="J26" s="70">
        <v>1.58</v>
      </c>
      <c r="K26" s="71">
        <v>14.94</v>
      </c>
      <c r="L26" s="70">
        <v>4.68</v>
      </c>
      <c r="M26" s="72">
        <v>20</v>
      </c>
      <c r="N26" s="70">
        <v>5.75</v>
      </c>
      <c r="O26" s="72">
        <v>34</v>
      </c>
      <c r="P26" s="70">
        <v>3.9</v>
      </c>
      <c r="Q26" s="72">
        <v>14</v>
      </c>
      <c r="R26" s="70">
        <v>4.01</v>
      </c>
      <c r="S26" s="72">
        <v>15</v>
      </c>
      <c r="T26" s="70">
        <v>7.24</v>
      </c>
      <c r="U26" s="72">
        <v>8</v>
      </c>
      <c r="V26" s="70">
        <v>4.8099999999999996</v>
      </c>
      <c r="W26" s="72">
        <v>3</v>
      </c>
      <c r="X26" s="70" t="s">
        <v>48</v>
      </c>
      <c r="Y26" s="72" t="s">
        <v>49</v>
      </c>
      <c r="Z26" s="73">
        <v>3293</v>
      </c>
      <c r="AA26" s="74">
        <v>347</v>
      </c>
      <c r="AB26" s="75">
        <v>4204</v>
      </c>
      <c r="AC26" s="76">
        <v>808</v>
      </c>
      <c r="AD26" s="77">
        <v>5849</v>
      </c>
      <c r="AE26" s="78">
        <v>-461</v>
      </c>
      <c r="AF26" s="79">
        <v>-1645</v>
      </c>
      <c r="AG26" s="74">
        <v>36115</v>
      </c>
      <c r="AH26" s="80">
        <v>0.3</v>
      </c>
      <c r="AI26" s="71">
        <v>9.83</v>
      </c>
      <c r="AJ26" s="81" t="s">
        <v>87</v>
      </c>
      <c r="AK26" s="14" t="s">
        <v>39</v>
      </c>
    </row>
    <row r="27" spans="1:37">
      <c r="A27" s="105">
        <v>11010015</v>
      </c>
      <c r="B27" s="106">
        <v>1</v>
      </c>
      <c r="C27" s="105">
        <v>8010021</v>
      </c>
      <c r="D27" s="106">
        <v>7010058</v>
      </c>
      <c r="E27" s="158">
        <v>24</v>
      </c>
      <c r="F27" s="3" t="s">
        <v>100</v>
      </c>
      <c r="G27" s="3">
        <v>8817</v>
      </c>
      <c r="H27" s="68" t="s">
        <v>101</v>
      </c>
      <c r="I27" s="69">
        <v>9.0658999999999992</v>
      </c>
      <c r="J27" s="70">
        <v>1.44</v>
      </c>
      <c r="K27" s="71">
        <v>14.93</v>
      </c>
      <c r="L27" s="70">
        <v>11.96</v>
      </c>
      <c r="M27" s="72">
        <v>13</v>
      </c>
      <c r="N27" s="70">
        <v>5.45</v>
      </c>
      <c r="O27" s="72">
        <v>36</v>
      </c>
      <c r="P27" s="70" t="s">
        <v>48</v>
      </c>
      <c r="Q27" s="72" t="s">
        <v>49</v>
      </c>
      <c r="R27" s="70" t="s">
        <v>48</v>
      </c>
      <c r="S27" s="72" t="s">
        <v>49</v>
      </c>
      <c r="T27" s="70" t="s">
        <v>48</v>
      </c>
      <c r="U27" s="72" t="s">
        <v>49</v>
      </c>
      <c r="V27" s="70" t="s">
        <v>48</v>
      </c>
      <c r="W27" s="72" t="s">
        <v>49</v>
      </c>
      <c r="X27" s="70" t="s">
        <v>48</v>
      </c>
      <c r="Y27" s="72" t="s">
        <v>49</v>
      </c>
      <c r="Z27" s="73"/>
      <c r="AA27" s="74"/>
      <c r="AB27" s="75"/>
      <c r="AC27" s="76"/>
      <c r="AD27" s="77"/>
      <c r="AE27" s="78"/>
      <c r="AF27" s="79"/>
      <c r="AG27" s="74"/>
      <c r="AH27" s="80"/>
      <c r="AI27" s="71"/>
      <c r="AJ27" s="81" t="s">
        <v>58</v>
      </c>
      <c r="AK27" s="14" t="s">
        <v>31</v>
      </c>
    </row>
    <row r="28" spans="1:37">
      <c r="A28" s="105">
        <v>11010015</v>
      </c>
      <c r="B28" s="106">
        <v>1</v>
      </c>
      <c r="C28" s="105">
        <v>8010021</v>
      </c>
      <c r="D28" s="106">
        <v>7010058</v>
      </c>
      <c r="E28" s="158">
        <v>25</v>
      </c>
      <c r="F28" s="3" t="s">
        <v>102</v>
      </c>
      <c r="G28" s="3">
        <v>7017</v>
      </c>
      <c r="H28" s="68" t="s">
        <v>103</v>
      </c>
      <c r="I28" s="69">
        <v>8.8703000000000003</v>
      </c>
      <c r="J28" s="70">
        <v>1.44</v>
      </c>
      <c r="K28" s="71">
        <v>14.92</v>
      </c>
      <c r="L28" s="70">
        <v>11.97</v>
      </c>
      <c r="M28" s="72">
        <v>12</v>
      </c>
      <c r="N28" s="70">
        <v>5.45</v>
      </c>
      <c r="O28" s="72">
        <v>37</v>
      </c>
      <c r="P28" s="70" t="s">
        <v>48</v>
      </c>
      <c r="Q28" s="72" t="s">
        <v>49</v>
      </c>
      <c r="R28" s="70" t="s">
        <v>48</v>
      </c>
      <c r="S28" s="72" t="s">
        <v>49</v>
      </c>
      <c r="T28" s="70" t="s">
        <v>48</v>
      </c>
      <c r="U28" s="72" t="s">
        <v>49</v>
      </c>
      <c r="V28" s="70" t="s">
        <v>48</v>
      </c>
      <c r="W28" s="72" t="s">
        <v>49</v>
      </c>
      <c r="X28" s="70" t="s">
        <v>48</v>
      </c>
      <c r="Y28" s="72" t="s">
        <v>49</v>
      </c>
      <c r="Z28" s="73">
        <v>11</v>
      </c>
      <c r="AA28" s="74">
        <v>492</v>
      </c>
      <c r="AB28" s="75">
        <v>1579</v>
      </c>
      <c r="AC28" s="76">
        <v>327</v>
      </c>
      <c r="AD28" s="77">
        <v>1480</v>
      </c>
      <c r="AE28" s="78">
        <v>165</v>
      </c>
      <c r="AF28" s="79">
        <v>99</v>
      </c>
      <c r="AG28" s="74">
        <v>1572</v>
      </c>
      <c r="AH28" s="80">
        <v>12.87</v>
      </c>
      <c r="AI28" s="71">
        <v>23.66</v>
      </c>
      <c r="AJ28" s="81" t="s">
        <v>58</v>
      </c>
      <c r="AK28" s="15" t="s">
        <v>31</v>
      </c>
    </row>
    <row r="29" spans="1:37">
      <c r="A29" s="105">
        <v>11010015</v>
      </c>
      <c r="B29" s="106">
        <v>1</v>
      </c>
      <c r="C29" s="105">
        <v>8010021</v>
      </c>
      <c r="D29" s="106">
        <v>7010058</v>
      </c>
      <c r="E29" s="158">
        <v>26</v>
      </c>
      <c r="F29" s="3" t="s">
        <v>104</v>
      </c>
      <c r="G29" s="3">
        <v>9817</v>
      </c>
      <c r="H29" s="68" t="s">
        <v>105</v>
      </c>
      <c r="I29" s="69">
        <v>9.0045999999999999</v>
      </c>
      <c r="J29" s="70">
        <v>1.42</v>
      </c>
      <c r="K29" s="71">
        <v>14.77</v>
      </c>
      <c r="L29" s="70">
        <v>11.71</v>
      </c>
      <c r="M29" s="72">
        <v>14</v>
      </c>
      <c r="N29" s="70">
        <v>5.21</v>
      </c>
      <c r="O29" s="72">
        <v>41</v>
      </c>
      <c r="P29" s="70" t="s">
        <v>48</v>
      </c>
      <c r="Q29" s="72" t="s">
        <v>49</v>
      </c>
      <c r="R29" s="70" t="s">
        <v>48</v>
      </c>
      <c r="S29" s="72" t="s">
        <v>49</v>
      </c>
      <c r="T29" s="70" t="s">
        <v>48</v>
      </c>
      <c r="U29" s="72" t="s">
        <v>49</v>
      </c>
      <c r="V29" s="70" t="s">
        <v>48</v>
      </c>
      <c r="W29" s="72" t="s">
        <v>49</v>
      </c>
      <c r="X29" s="70" t="s">
        <v>48</v>
      </c>
      <c r="Y29" s="72" t="s">
        <v>49</v>
      </c>
      <c r="Z29" s="73">
        <v>10</v>
      </c>
      <c r="AA29" s="74"/>
      <c r="AB29" s="75">
        <v>72</v>
      </c>
      <c r="AC29" s="76">
        <v>57</v>
      </c>
      <c r="AD29" s="77">
        <v>250</v>
      </c>
      <c r="AE29" s="78">
        <v>-57</v>
      </c>
      <c r="AF29" s="79">
        <v>-178</v>
      </c>
      <c r="AG29" s="74">
        <v>184</v>
      </c>
      <c r="AH29" s="80">
        <v>-21.73</v>
      </c>
      <c r="AI29" s="71">
        <v>-41.67</v>
      </c>
      <c r="AJ29" s="81" t="s">
        <v>58</v>
      </c>
      <c r="AK29" s="14" t="s">
        <v>31</v>
      </c>
    </row>
    <row r="30" spans="1:37">
      <c r="A30" s="105">
        <v>11010015</v>
      </c>
      <c r="B30" s="106">
        <v>1</v>
      </c>
      <c r="C30" s="105">
        <v>8010091</v>
      </c>
      <c r="D30" s="106">
        <v>7010015</v>
      </c>
      <c r="E30" s="158">
        <v>27</v>
      </c>
      <c r="F30" s="3" t="s">
        <v>106</v>
      </c>
      <c r="G30" s="3">
        <v>3323</v>
      </c>
      <c r="H30" s="68" t="s">
        <v>107</v>
      </c>
      <c r="I30" s="69">
        <v>11.228300000000001</v>
      </c>
      <c r="J30" s="70">
        <v>1.36</v>
      </c>
      <c r="K30" s="71">
        <v>14.64</v>
      </c>
      <c r="L30" s="70">
        <v>0.9</v>
      </c>
      <c r="M30" s="72">
        <v>49</v>
      </c>
      <c r="N30" s="70">
        <v>7.17</v>
      </c>
      <c r="O30" s="72">
        <v>21</v>
      </c>
      <c r="P30" s="70">
        <v>5.56</v>
      </c>
      <c r="Q30" s="72">
        <v>4</v>
      </c>
      <c r="R30" s="70">
        <v>6.47</v>
      </c>
      <c r="S30" s="72">
        <v>3</v>
      </c>
      <c r="T30" s="70" t="s">
        <v>48</v>
      </c>
      <c r="U30" s="72" t="s">
        <v>49</v>
      </c>
      <c r="V30" s="70" t="s">
        <v>48</v>
      </c>
      <c r="W30" s="72" t="s">
        <v>49</v>
      </c>
      <c r="X30" s="70" t="s">
        <v>48</v>
      </c>
      <c r="Y30" s="72" t="s">
        <v>49</v>
      </c>
      <c r="Z30" s="73">
        <v>1931</v>
      </c>
      <c r="AA30" s="74">
        <v>271</v>
      </c>
      <c r="AB30" s="75">
        <v>2759</v>
      </c>
      <c r="AC30" s="76">
        <v>499</v>
      </c>
      <c r="AD30" s="77">
        <v>2713</v>
      </c>
      <c r="AE30" s="78">
        <v>-228</v>
      </c>
      <c r="AF30" s="79">
        <v>46</v>
      </c>
      <c r="AG30" s="74">
        <v>14082</v>
      </c>
      <c r="AH30" s="80">
        <v>-0.25</v>
      </c>
      <c r="AI30" s="71">
        <v>14.78</v>
      </c>
      <c r="AJ30" s="81" t="s">
        <v>66</v>
      </c>
      <c r="AK30" s="14" t="s">
        <v>30</v>
      </c>
    </row>
    <row r="31" spans="1:37">
      <c r="A31" s="105">
        <v>11010015</v>
      </c>
      <c r="B31" s="106">
        <v>1</v>
      </c>
      <c r="C31" s="105">
        <v>8010021</v>
      </c>
      <c r="D31" s="106">
        <v>7010058</v>
      </c>
      <c r="E31" s="158">
        <v>28</v>
      </c>
      <c r="F31" s="3" t="s">
        <v>108</v>
      </c>
      <c r="G31" s="3">
        <v>2017</v>
      </c>
      <c r="H31" s="68" t="s">
        <v>109</v>
      </c>
      <c r="I31" s="69">
        <v>8.7040000000000006</v>
      </c>
      <c r="J31" s="70">
        <v>1.4</v>
      </c>
      <c r="K31" s="71">
        <v>14.62</v>
      </c>
      <c r="L31" s="70">
        <v>11.46</v>
      </c>
      <c r="M31" s="72">
        <v>15</v>
      </c>
      <c r="N31" s="70">
        <v>4.9800000000000004</v>
      </c>
      <c r="O31" s="72">
        <v>42</v>
      </c>
      <c r="P31" s="70">
        <v>-1.89</v>
      </c>
      <c r="Q31" s="72">
        <v>33</v>
      </c>
      <c r="R31" s="70">
        <v>-1.78</v>
      </c>
      <c r="S31" s="72">
        <v>26</v>
      </c>
      <c r="T31" s="70" t="s">
        <v>48</v>
      </c>
      <c r="U31" s="72" t="s">
        <v>49</v>
      </c>
      <c r="V31" s="70" t="s">
        <v>48</v>
      </c>
      <c r="W31" s="72" t="s">
        <v>49</v>
      </c>
      <c r="X31" s="70" t="s">
        <v>48</v>
      </c>
      <c r="Y31" s="72" t="s">
        <v>49</v>
      </c>
      <c r="Z31" s="73">
        <v>917</v>
      </c>
      <c r="AA31" s="74">
        <v>294</v>
      </c>
      <c r="AB31" s="75">
        <v>2605</v>
      </c>
      <c r="AC31" s="76">
        <v>320</v>
      </c>
      <c r="AD31" s="77">
        <v>3085</v>
      </c>
      <c r="AE31" s="78">
        <v>-26</v>
      </c>
      <c r="AF31" s="79">
        <v>-480</v>
      </c>
      <c r="AG31" s="74">
        <v>5869</v>
      </c>
      <c r="AH31" s="80">
        <v>1</v>
      </c>
      <c r="AI31" s="71">
        <v>5.59</v>
      </c>
      <c r="AJ31" s="81" t="s">
        <v>58</v>
      </c>
      <c r="AK31" s="14" t="s">
        <v>31</v>
      </c>
    </row>
    <row r="32" spans="1:37">
      <c r="A32" s="105">
        <v>11010015</v>
      </c>
      <c r="B32" s="106">
        <v>1</v>
      </c>
      <c r="C32" s="105">
        <v>8050272</v>
      </c>
      <c r="D32" s="106">
        <v>7010021</v>
      </c>
      <c r="E32" s="158">
        <v>29</v>
      </c>
      <c r="F32" s="3" t="s">
        <v>110</v>
      </c>
      <c r="G32" s="3">
        <v>2564</v>
      </c>
      <c r="H32" s="68" t="s">
        <v>111</v>
      </c>
      <c r="I32" s="69">
        <v>401.18560000000002</v>
      </c>
      <c r="J32" s="70">
        <v>1.98</v>
      </c>
      <c r="K32" s="71">
        <v>14.39</v>
      </c>
      <c r="L32" s="70">
        <v>3.14</v>
      </c>
      <c r="M32" s="72">
        <v>27</v>
      </c>
      <c r="N32" s="70">
        <v>6.15</v>
      </c>
      <c r="O32" s="72">
        <v>27</v>
      </c>
      <c r="P32" s="70">
        <v>4.22</v>
      </c>
      <c r="Q32" s="72">
        <v>12</v>
      </c>
      <c r="R32" s="70">
        <v>6.11</v>
      </c>
      <c r="S32" s="72">
        <v>5</v>
      </c>
      <c r="T32" s="70">
        <v>5.91</v>
      </c>
      <c r="U32" s="72">
        <v>14</v>
      </c>
      <c r="V32" s="70" t="s">
        <v>48</v>
      </c>
      <c r="W32" s="72" t="s">
        <v>49</v>
      </c>
      <c r="X32" s="70" t="s">
        <v>48</v>
      </c>
      <c r="Y32" s="72" t="s">
        <v>49</v>
      </c>
      <c r="Z32" s="73">
        <v>334</v>
      </c>
      <c r="AA32" s="74">
        <v>298</v>
      </c>
      <c r="AB32" s="75">
        <v>10632</v>
      </c>
      <c r="AC32" s="76">
        <v>208</v>
      </c>
      <c r="AD32" s="77">
        <v>32618</v>
      </c>
      <c r="AE32" s="78">
        <v>90</v>
      </c>
      <c r="AF32" s="79">
        <v>-21986</v>
      </c>
      <c r="AG32" s="74">
        <v>5201</v>
      </c>
      <c r="AH32" s="80">
        <v>3.78</v>
      </c>
      <c r="AI32" s="71">
        <v>-78.61</v>
      </c>
      <c r="AJ32" s="81" t="s">
        <v>112</v>
      </c>
      <c r="AK32" s="14" t="s">
        <v>40</v>
      </c>
    </row>
    <row r="33" spans="1:37" ht="13.5" thickBot="1">
      <c r="A33" s="105">
        <v>11010015</v>
      </c>
      <c r="B33" s="106">
        <v>1</v>
      </c>
      <c r="C33" s="105">
        <v>8020072</v>
      </c>
      <c r="D33" s="106">
        <v>7010140</v>
      </c>
      <c r="E33" s="161">
        <v>30</v>
      </c>
      <c r="F33" s="162" t="s">
        <v>113</v>
      </c>
      <c r="G33" s="162">
        <v>2055</v>
      </c>
      <c r="H33" s="163" t="s">
        <v>114</v>
      </c>
      <c r="I33" s="164">
        <v>795.0684</v>
      </c>
      <c r="J33" s="165">
        <v>1.63</v>
      </c>
      <c r="K33" s="166">
        <v>14.36</v>
      </c>
      <c r="L33" s="165">
        <v>2.56</v>
      </c>
      <c r="M33" s="167">
        <v>34</v>
      </c>
      <c r="N33" s="165">
        <v>4.5999999999999996</v>
      </c>
      <c r="O33" s="167">
        <v>45</v>
      </c>
      <c r="P33" s="165">
        <v>3.04</v>
      </c>
      <c r="Q33" s="167">
        <v>22</v>
      </c>
      <c r="R33" s="165">
        <v>3.65</v>
      </c>
      <c r="S33" s="167">
        <v>18</v>
      </c>
      <c r="T33" s="165">
        <v>4.66</v>
      </c>
      <c r="U33" s="167">
        <v>16</v>
      </c>
      <c r="V33" s="165" t="s">
        <v>48</v>
      </c>
      <c r="W33" s="167" t="s">
        <v>49</v>
      </c>
      <c r="X33" s="165" t="s">
        <v>48</v>
      </c>
      <c r="Y33" s="167" t="s">
        <v>49</v>
      </c>
      <c r="Z33" s="168">
        <v>835</v>
      </c>
      <c r="AA33" s="169">
        <v>213</v>
      </c>
      <c r="AB33" s="170">
        <v>1767</v>
      </c>
      <c r="AC33" s="171">
        <v>362</v>
      </c>
      <c r="AD33" s="172">
        <v>10849</v>
      </c>
      <c r="AE33" s="173">
        <v>-149</v>
      </c>
      <c r="AF33" s="174">
        <v>-9082</v>
      </c>
      <c r="AG33" s="169">
        <v>6641</v>
      </c>
      <c r="AH33" s="175">
        <v>-0.57999999999999996</v>
      </c>
      <c r="AI33" s="166">
        <v>-52.73</v>
      </c>
      <c r="AJ33" s="176" t="s">
        <v>115</v>
      </c>
      <c r="AK33" s="15" t="s">
        <v>42</v>
      </c>
    </row>
    <row r="34" spans="1:37">
      <c r="A34" s="105">
        <v>11010015</v>
      </c>
      <c r="B34" s="106">
        <v>1</v>
      </c>
      <c r="C34" s="105">
        <v>8010020</v>
      </c>
      <c r="D34" s="106">
        <v>7010004</v>
      </c>
      <c r="E34" s="177">
        <v>31</v>
      </c>
      <c r="F34" s="178" t="s">
        <v>116</v>
      </c>
      <c r="G34" s="178">
        <v>2876</v>
      </c>
      <c r="H34" s="179" t="s">
        <v>117</v>
      </c>
      <c r="I34" s="180">
        <v>292.98489999999998</v>
      </c>
      <c r="J34" s="181">
        <v>1.1100000000000001</v>
      </c>
      <c r="K34" s="182">
        <v>14.24</v>
      </c>
      <c r="L34" s="181">
        <v>3.46</v>
      </c>
      <c r="M34" s="183">
        <v>26</v>
      </c>
      <c r="N34" s="181">
        <v>7.89</v>
      </c>
      <c r="O34" s="183">
        <v>17</v>
      </c>
      <c r="P34" s="181">
        <v>5.57</v>
      </c>
      <c r="Q34" s="183">
        <v>3</v>
      </c>
      <c r="R34" s="181">
        <v>6.88</v>
      </c>
      <c r="S34" s="183">
        <v>1</v>
      </c>
      <c r="T34" s="181">
        <v>7.61</v>
      </c>
      <c r="U34" s="183">
        <v>5</v>
      </c>
      <c r="V34" s="181" t="s">
        <v>48</v>
      </c>
      <c r="W34" s="183" t="s">
        <v>49</v>
      </c>
      <c r="X34" s="181" t="s">
        <v>48</v>
      </c>
      <c r="Y34" s="183" t="s">
        <v>49</v>
      </c>
      <c r="Z34" s="184">
        <v>1034</v>
      </c>
      <c r="AA34" s="185">
        <v>3</v>
      </c>
      <c r="AB34" s="186">
        <v>1139</v>
      </c>
      <c r="AC34" s="187">
        <v>267</v>
      </c>
      <c r="AD34" s="188">
        <v>3464</v>
      </c>
      <c r="AE34" s="189">
        <v>-264</v>
      </c>
      <c r="AF34" s="190">
        <v>-2325</v>
      </c>
      <c r="AG34" s="185">
        <v>18162</v>
      </c>
      <c r="AH34" s="191">
        <v>-0.33</v>
      </c>
      <c r="AI34" s="182">
        <v>0.79</v>
      </c>
      <c r="AJ34" s="192" t="s">
        <v>50</v>
      </c>
      <c r="AK34" s="14" t="s">
        <v>33</v>
      </c>
    </row>
    <row r="35" spans="1:37">
      <c r="A35" s="105">
        <v>11010015</v>
      </c>
      <c r="B35" s="106">
        <v>1</v>
      </c>
      <c r="C35" s="105">
        <v>8020092</v>
      </c>
      <c r="D35" s="106">
        <v>7010154</v>
      </c>
      <c r="E35" s="158">
        <v>32</v>
      </c>
      <c r="F35" s="3" t="s">
        <v>118</v>
      </c>
      <c r="G35" s="3">
        <v>2194</v>
      </c>
      <c r="H35" s="68" t="s">
        <v>119</v>
      </c>
      <c r="I35" s="69">
        <v>139.65039999999999</v>
      </c>
      <c r="J35" s="70">
        <v>0.97</v>
      </c>
      <c r="K35" s="71">
        <v>14.15</v>
      </c>
      <c r="L35" s="70">
        <v>-1.26</v>
      </c>
      <c r="M35" s="72">
        <v>53</v>
      </c>
      <c r="N35" s="70">
        <v>4.13</v>
      </c>
      <c r="O35" s="72">
        <v>47</v>
      </c>
      <c r="P35" s="70">
        <v>2.98</v>
      </c>
      <c r="Q35" s="72">
        <v>23</v>
      </c>
      <c r="R35" s="70">
        <v>4.4000000000000004</v>
      </c>
      <c r="S35" s="72">
        <v>13</v>
      </c>
      <c r="T35" s="70">
        <v>7.25</v>
      </c>
      <c r="U35" s="72">
        <v>7</v>
      </c>
      <c r="V35" s="70" t="s">
        <v>48</v>
      </c>
      <c r="W35" s="72" t="s">
        <v>49</v>
      </c>
      <c r="X35" s="70" t="s">
        <v>48</v>
      </c>
      <c r="Y35" s="72" t="s">
        <v>49</v>
      </c>
      <c r="Z35" s="73">
        <v>1227</v>
      </c>
      <c r="AA35" s="74">
        <v>76</v>
      </c>
      <c r="AB35" s="75">
        <v>3392</v>
      </c>
      <c r="AC35" s="76">
        <v>731</v>
      </c>
      <c r="AD35" s="77">
        <v>3478</v>
      </c>
      <c r="AE35" s="78">
        <v>-655</v>
      </c>
      <c r="AF35" s="79">
        <v>-86</v>
      </c>
      <c r="AG35" s="74">
        <v>15986</v>
      </c>
      <c r="AH35" s="80">
        <v>-2.99</v>
      </c>
      <c r="AI35" s="71">
        <v>13.41</v>
      </c>
      <c r="AJ35" s="81" t="s">
        <v>120</v>
      </c>
      <c r="AK35" s="14" t="s">
        <v>32</v>
      </c>
    </row>
    <row r="36" spans="1:37">
      <c r="A36" s="105">
        <v>11010015</v>
      </c>
      <c r="B36" s="106">
        <v>1</v>
      </c>
      <c r="C36" s="105">
        <v>8010012</v>
      </c>
      <c r="D36" s="106">
        <v>7010014</v>
      </c>
      <c r="E36" s="158">
        <v>33</v>
      </c>
      <c r="F36" s="3" t="s">
        <v>121</v>
      </c>
      <c r="G36" s="3">
        <v>3083</v>
      </c>
      <c r="H36" s="68" t="s">
        <v>122</v>
      </c>
      <c r="I36" s="69">
        <v>26.335699999999999</v>
      </c>
      <c r="J36" s="70">
        <v>1.07</v>
      </c>
      <c r="K36" s="71">
        <v>14.14</v>
      </c>
      <c r="L36" s="70">
        <v>3.57</v>
      </c>
      <c r="M36" s="72">
        <v>24</v>
      </c>
      <c r="N36" s="70">
        <v>5.98</v>
      </c>
      <c r="O36" s="72">
        <v>30</v>
      </c>
      <c r="P36" s="70">
        <v>5.0199999999999996</v>
      </c>
      <c r="Q36" s="72">
        <v>8</v>
      </c>
      <c r="R36" s="70">
        <v>6.8</v>
      </c>
      <c r="S36" s="72">
        <v>2</v>
      </c>
      <c r="T36" s="70" t="s">
        <v>48</v>
      </c>
      <c r="U36" s="72" t="s">
        <v>49</v>
      </c>
      <c r="V36" s="70" t="s">
        <v>48</v>
      </c>
      <c r="W36" s="72" t="s">
        <v>49</v>
      </c>
      <c r="X36" s="70" t="s">
        <v>48</v>
      </c>
      <c r="Y36" s="72" t="s">
        <v>49</v>
      </c>
      <c r="Z36" s="73">
        <v>3622</v>
      </c>
      <c r="AA36" s="74">
        <v>518</v>
      </c>
      <c r="AB36" s="75">
        <v>4424</v>
      </c>
      <c r="AC36" s="76">
        <v>1104</v>
      </c>
      <c r="AD36" s="77">
        <v>8208</v>
      </c>
      <c r="AE36" s="78">
        <v>-586</v>
      </c>
      <c r="AF36" s="79">
        <v>-3784</v>
      </c>
      <c r="AG36" s="74">
        <v>47632</v>
      </c>
      <c r="AH36" s="80">
        <v>-0.16</v>
      </c>
      <c r="AI36" s="71">
        <v>5.39</v>
      </c>
      <c r="AJ36" s="81" t="s">
        <v>63</v>
      </c>
      <c r="AK36" s="14" t="s">
        <v>29</v>
      </c>
    </row>
    <row r="37" spans="1:37">
      <c r="A37" s="105">
        <v>11010015</v>
      </c>
      <c r="B37" s="106">
        <v>1</v>
      </c>
      <c r="C37" s="105">
        <v>8050272</v>
      </c>
      <c r="D37" s="106">
        <v>7010021</v>
      </c>
      <c r="E37" s="158">
        <v>34</v>
      </c>
      <c r="F37" s="3" t="s">
        <v>123</v>
      </c>
      <c r="G37" s="3">
        <v>6564</v>
      </c>
      <c r="H37" s="68" t="s">
        <v>124</v>
      </c>
      <c r="I37" s="69">
        <v>380.3886</v>
      </c>
      <c r="J37" s="70">
        <v>1.93</v>
      </c>
      <c r="K37" s="71">
        <v>13.87</v>
      </c>
      <c r="L37" s="70">
        <v>2.2400000000000002</v>
      </c>
      <c r="M37" s="72">
        <v>38</v>
      </c>
      <c r="N37" s="70">
        <v>5.67</v>
      </c>
      <c r="O37" s="72">
        <v>35</v>
      </c>
      <c r="P37" s="70">
        <v>3.48</v>
      </c>
      <c r="Q37" s="72">
        <v>17</v>
      </c>
      <c r="R37" s="70" t="s">
        <v>48</v>
      </c>
      <c r="S37" s="72" t="s">
        <v>49</v>
      </c>
      <c r="T37" s="70" t="s">
        <v>48</v>
      </c>
      <c r="U37" s="72" t="s">
        <v>49</v>
      </c>
      <c r="V37" s="70" t="s">
        <v>48</v>
      </c>
      <c r="W37" s="72" t="s">
        <v>49</v>
      </c>
      <c r="X37" s="70" t="s">
        <v>48</v>
      </c>
      <c r="Y37" s="72" t="s">
        <v>49</v>
      </c>
      <c r="Z37" s="73">
        <v>24</v>
      </c>
      <c r="AA37" s="74">
        <v>17</v>
      </c>
      <c r="AB37" s="75">
        <v>87</v>
      </c>
      <c r="AC37" s="76">
        <v>10</v>
      </c>
      <c r="AD37" s="77">
        <v>42</v>
      </c>
      <c r="AE37" s="78">
        <v>7</v>
      </c>
      <c r="AF37" s="79">
        <v>45</v>
      </c>
      <c r="AG37" s="74">
        <v>76</v>
      </c>
      <c r="AH37" s="80">
        <v>11.87</v>
      </c>
      <c r="AI37" s="71">
        <v>201.22</v>
      </c>
      <c r="AJ37" s="81" t="s">
        <v>112</v>
      </c>
      <c r="AK37" s="14" t="s">
        <v>40</v>
      </c>
    </row>
    <row r="38" spans="1:37">
      <c r="A38" s="105">
        <v>11010015</v>
      </c>
      <c r="B38" s="106">
        <v>1</v>
      </c>
      <c r="C38" s="105">
        <v>8010012</v>
      </c>
      <c r="D38" s="106">
        <v>7010014</v>
      </c>
      <c r="E38" s="158">
        <v>35</v>
      </c>
      <c r="F38" s="3" t="s">
        <v>125</v>
      </c>
      <c r="G38" s="3">
        <v>975</v>
      </c>
      <c r="H38" s="68" t="s">
        <v>126</v>
      </c>
      <c r="I38" s="69">
        <v>13.824</v>
      </c>
      <c r="J38" s="70">
        <v>1.29</v>
      </c>
      <c r="K38" s="71">
        <v>13.75</v>
      </c>
      <c r="L38" s="70">
        <v>4.1500000000000004</v>
      </c>
      <c r="M38" s="72">
        <v>22</v>
      </c>
      <c r="N38" s="70">
        <v>6.21</v>
      </c>
      <c r="O38" s="72">
        <v>26</v>
      </c>
      <c r="P38" s="70">
        <v>4.1900000000000004</v>
      </c>
      <c r="Q38" s="72">
        <v>13</v>
      </c>
      <c r="R38" s="70">
        <v>5.99</v>
      </c>
      <c r="S38" s="72">
        <v>6</v>
      </c>
      <c r="T38" s="70">
        <v>6.69</v>
      </c>
      <c r="U38" s="72">
        <v>9</v>
      </c>
      <c r="V38" s="70">
        <v>3.22</v>
      </c>
      <c r="W38" s="72">
        <v>6</v>
      </c>
      <c r="X38" s="70" t="s">
        <v>48</v>
      </c>
      <c r="Y38" s="72" t="s">
        <v>49</v>
      </c>
      <c r="Z38" s="73">
        <v>3253</v>
      </c>
      <c r="AA38" s="74">
        <v>669</v>
      </c>
      <c r="AB38" s="75">
        <v>2548</v>
      </c>
      <c r="AC38" s="76">
        <v>615</v>
      </c>
      <c r="AD38" s="77">
        <v>4628</v>
      </c>
      <c r="AE38" s="78">
        <v>54</v>
      </c>
      <c r="AF38" s="79">
        <v>-2080</v>
      </c>
      <c r="AG38" s="74">
        <v>35380</v>
      </c>
      <c r="AH38" s="80">
        <v>1.45</v>
      </c>
      <c r="AI38" s="71">
        <v>7.19</v>
      </c>
      <c r="AJ38" s="81" t="s">
        <v>63</v>
      </c>
      <c r="AK38" s="15" t="s">
        <v>29</v>
      </c>
    </row>
    <row r="39" spans="1:37">
      <c r="A39" s="105">
        <v>11010015</v>
      </c>
      <c r="B39" s="106">
        <v>1</v>
      </c>
      <c r="C39" s="105">
        <v>8040161</v>
      </c>
      <c r="D39" s="106">
        <v>7010037</v>
      </c>
      <c r="E39" s="158">
        <v>36</v>
      </c>
      <c r="F39" s="3" t="s">
        <v>127</v>
      </c>
      <c r="G39" s="3">
        <v>4879</v>
      </c>
      <c r="H39" s="68" t="s">
        <v>128</v>
      </c>
      <c r="I39" s="69">
        <v>10.1455</v>
      </c>
      <c r="J39" s="70">
        <v>0.63</v>
      </c>
      <c r="K39" s="71">
        <v>13.21</v>
      </c>
      <c r="L39" s="70">
        <v>2.67</v>
      </c>
      <c r="M39" s="72">
        <v>32</v>
      </c>
      <c r="N39" s="70">
        <v>5.43</v>
      </c>
      <c r="O39" s="72">
        <v>40</v>
      </c>
      <c r="P39" s="70" t="s">
        <v>48</v>
      </c>
      <c r="Q39" s="72" t="s">
        <v>49</v>
      </c>
      <c r="R39" s="70" t="s">
        <v>48</v>
      </c>
      <c r="S39" s="72" t="s">
        <v>49</v>
      </c>
      <c r="T39" s="70" t="s">
        <v>48</v>
      </c>
      <c r="U39" s="72" t="s">
        <v>49</v>
      </c>
      <c r="V39" s="70" t="s">
        <v>48</v>
      </c>
      <c r="W39" s="72" t="s">
        <v>49</v>
      </c>
      <c r="X39" s="70" t="s">
        <v>48</v>
      </c>
      <c r="Y39" s="72" t="s">
        <v>49</v>
      </c>
      <c r="Z39" s="73">
        <v>315</v>
      </c>
      <c r="AA39" s="74">
        <v>79</v>
      </c>
      <c r="AB39" s="75">
        <v>562</v>
      </c>
      <c r="AC39" s="76">
        <v>59</v>
      </c>
      <c r="AD39" s="77">
        <v>225</v>
      </c>
      <c r="AE39" s="78">
        <v>20</v>
      </c>
      <c r="AF39" s="79">
        <v>337</v>
      </c>
      <c r="AG39" s="74">
        <v>5826</v>
      </c>
      <c r="AH39" s="80">
        <v>0.98</v>
      </c>
      <c r="AI39" s="71">
        <v>20.48</v>
      </c>
      <c r="AJ39" s="81" t="s">
        <v>129</v>
      </c>
      <c r="AK39" s="14" t="s">
        <v>43</v>
      </c>
    </row>
    <row r="40" spans="1:37">
      <c r="A40" s="105">
        <v>11010015</v>
      </c>
      <c r="B40" s="106">
        <v>1</v>
      </c>
      <c r="C40" s="105">
        <v>8020074</v>
      </c>
      <c r="D40" s="106">
        <v>7010095</v>
      </c>
      <c r="E40" s="158">
        <v>37</v>
      </c>
      <c r="F40" s="3" t="s">
        <v>130</v>
      </c>
      <c r="G40" s="3">
        <v>6028</v>
      </c>
      <c r="H40" s="68" t="s">
        <v>131</v>
      </c>
      <c r="I40" s="69">
        <v>11.674899999999999</v>
      </c>
      <c r="J40" s="70">
        <v>0.61</v>
      </c>
      <c r="K40" s="71">
        <v>13.16</v>
      </c>
      <c r="L40" s="70">
        <v>2.1800000000000002</v>
      </c>
      <c r="M40" s="72">
        <v>39</v>
      </c>
      <c r="N40" s="70" t="s">
        <v>48</v>
      </c>
      <c r="O40" s="72" t="s">
        <v>49</v>
      </c>
      <c r="P40" s="70" t="s">
        <v>48</v>
      </c>
      <c r="Q40" s="72" t="s">
        <v>49</v>
      </c>
      <c r="R40" s="70" t="s">
        <v>48</v>
      </c>
      <c r="S40" s="72" t="s">
        <v>49</v>
      </c>
      <c r="T40" s="70" t="s">
        <v>48</v>
      </c>
      <c r="U40" s="72" t="s">
        <v>49</v>
      </c>
      <c r="V40" s="70" t="s">
        <v>48</v>
      </c>
      <c r="W40" s="72" t="s">
        <v>49</v>
      </c>
      <c r="X40" s="70" t="s">
        <v>48</v>
      </c>
      <c r="Y40" s="72" t="s">
        <v>49</v>
      </c>
      <c r="Z40" s="73">
        <v>59729</v>
      </c>
      <c r="AA40" s="74">
        <v>4194</v>
      </c>
      <c r="AB40" s="75">
        <v>122034</v>
      </c>
      <c r="AC40" s="76">
        <v>7714</v>
      </c>
      <c r="AD40" s="77">
        <v>32031</v>
      </c>
      <c r="AE40" s="78">
        <v>-3520</v>
      </c>
      <c r="AF40" s="79">
        <v>90003</v>
      </c>
      <c r="AG40" s="74">
        <v>299453</v>
      </c>
      <c r="AH40" s="80">
        <v>-0.55000000000000004</v>
      </c>
      <c r="AI40" s="71">
        <v>65.48</v>
      </c>
      <c r="AJ40" s="81" t="s">
        <v>132</v>
      </c>
      <c r="AK40" s="14" t="s">
        <v>41</v>
      </c>
    </row>
    <row r="41" spans="1:37">
      <c r="A41" s="105">
        <v>11010015</v>
      </c>
      <c r="B41" s="106">
        <v>1</v>
      </c>
      <c r="C41" s="105">
        <v>8020074</v>
      </c>
      <c r="D41" s="106">
        <v>7010095</v>
      </c>
      <c r="E41" s="158">
        <v>38</v>
      </c>
      <c r="F41" s="3" t="s">
        <v>133</v>
      </c>
      <c r="G41" s="3">
        <v>2028</v>
      </c>
      <c r="H41" s="68" t="s">
        <v>134</v>
      </c>
      <c r="I41" s="69">
        <v>11.5375</v>
      </c>
      <c r="J41" s="70">
        <v>0.55000000000000004</v>
      </c>
      <c r="K41" s="71">
        <v>12.67</v>
      </c>
      <c r="L41" s="70">
        <v>1.42</v>
      </c>
      <c r="M41" s="72">
        <v>46</v>
      </c>
      <c r="N41" s="70">
        <v>4.72</v>
      </c>
      <c r="O41" s="72">
        <v>43</v>
      </c>
      <c r="P41" s="70">
        <v>3.22</v>
      </c>
      <c r="Q41" s="72">
        <v>19</v>
      </c>
      <c r="R41" s="70">
        <v>4.97</v>
      </c>
      <c r="S41" s="72">
        <v>10</v>
      </c>
      <c r="T41" s="70">
        <v>7.44</v>
      </c>
      <c r="U41" s="72">
        <v>6</v>
      </c>
      <c r="V41" s="70" t="s">
        <v>48</v>
      </c>
      <c r="W41" s="72" t="s">
        <v>49</v>
      </c>
      <c r="X41" s="70" t="s">
        <v>48</v>
      </c>
      <c r="Y41" s="72" t="s">
        <v>49</v>
      </c>
      <c r="Z41" s="73">
        <v>547</v>
      </c>
      <c r="AA41" s="74">
        <v>127</v>
      </c>
      <c r="AB41" s="75">
        <v>765</v>
      </c>
      <c r="AC41" s="76">
        <v>344</v>
      </c>
      <c r="AD41" s="77">
        <v>1323</v>
      </c>
      <c r="AE41" s="78">
        <v>-217</v>
      </c>
      <c r="AF41" s="79">
        <v>-558</v>
      </c>
      <c r="AG41" s="74">
        <v>7219</v>
      </c>
      <c r="AH41" s="80">
        <v>-2.36</v>
      </c>
      <c r="AI41" s="71">
        <v>4.43</v>
      </c>
      <c r="AJ41" s="81" t="s">
        <v>132</v>
      </c>
      <c r="AK41" s="14" t="s">
        <v>41</v>
      </c>
    </row>
    <row r="42" spans="1:37">
      <c r="A42" s="105">
        <v>11010015</v>
      </c>
      <c r="B42" s="106">
        <v>1</v>
      </c>
      <c r="C42" s="105">
        <v>8010022</v>
      </c>
      <c r="D42" s="106">
        <v>7010012</v>
      </c>
      <c r="E42" s="158">
        <v>39</v>
      </c>
      <c r="F42" s="3" t="s">
        <v>135</v>
      </c>
      <c r="G42" s="3">
        <v>258</v>
      </c>
      <c r="H42" s="68" t="s">
        <v>136</v>
      </c>
      <c r="I42" s="69">
        <v>26.286300000000001</v>
      </c>
      <c r="J42" s="70">
        <v>2.2400000000000002</v>
      </c>
      <c r="K42" s="71">
        <v>12.6</v>
      </c>
      <c r="L42" s="70">
        <v>10.39</v>
      </c>
      <c r="M42" s="72">
        <v>16</v>
      </c>
      <c r="N42" s="70">
        <v>6.68</v>
      </c>
      <c r="O42" s="72">
        <v>24</v>
      </c>
      <c r="P42" s="70">
        <v>0.79</v>
      </c>
      <c r="Q42" s="72">
        <v>28</v>
      </c>
      <c r="R42" s="70">
        <v>1.53</v>
      </c>
      <c r="S42" s="72">
        <v>23</v>
      </c>
      <c r="T42" s="70">
        <v>6.38</v>
      </c>
      <c r="U42" s="72">
        <v>12</v>
      </c>
      <c r="V42" s="70">
        <v>5.44</v>
      </c>
      <c r="W42" s="72">
        <v>2</v>
      </c>
      <c r="X42" s="70">
        <v>4.72</v>
      </c>
      <c r="Y42" s="72">
        <v>1</v>
      </c>
      <c r="Z42" s="73">
        <v>1809</v>
      </c>
      <c r="AA42" s="74">
        <v>383</v>
      </c>
      <c r="AB42" s="75">
        <v>5572</v>
      </c>
      <c r="AC42" s="76">
        <v>846</v>
      </c>
      <c r="AD42" s="77">
        <v>6295</v>
      </c>
      <c r="AE42" s="78">
        <v>-463</v>
      </c>
      <c r="AF42" s="79">
        <v>-723</v>
      </c>
      <c r="AG42" s="74">
        <v>36329</v>
      </c>
      <c r="AH42" s="80">
        <v>0.97</v>
      </c>
      <c r="AI42" s="71">
        <v>10.19</v>
      </c>
      <c r="AJ42" s="81" t="s">
        <v>137</v>
      </c>
      <c r="AK42" s="14" t="s">
        <v>38</v>
      </c>
    </row>
    <row r="43" spans="1:37" ht="13.5" thickBot="1">
      <c r="A43" s="105">
        <v>11010015</v>
      </c>
      <c r="B43" s="106">
        <v>1</v>
      </c>
      <c r="C43" s="105">
        <v>8020089</v>
      </c>
      <c r="D43" s="106">
        <v>7010084</v>
      </c>
      <c r="E43" s="161">
        <v>40</v>
      </c>
      <c r="F43" s="162" t="s">
        <v>138</v>
      </c>
      <c r="G43" s="162">
        <v>6287</v>
      </c>
      <c r="H43" s="163" t="s">
        <v>139</v>
      </c>
      <c r="I43" s="164">
        <v>14.5532</v>
      </c>
      <c r="J43" s="165">
        <v>0.96</v>
      </c>
      <c r="K43" s="166">
        <v>12.43</v>
      </c>
      <c r="L43" s="165">
        <v>2.09</v>
      </c>
      <c r="M43" s="167">
        <v>40</v>
      </c>
      <c r="N43" s="165">
        <v>5.83</v>
      </c>
      <c r="O43" s="167">
        <v>31</v>
      </c>
      <c r="P43" s="165">
        <v>3.33</v>
      </c>
      <c r="Q43" s="167">
        <v>18</v>
      </c>
      <c r="R43" s="165" t="s">
        <v>48</v>
      </c>
      <c r="S43" s="167" t="s">
        <v>49</v>
      </c>
      <c r="T43" s="165" t="s">
        <v>48</v>
      </c>
      <c r="U43" s="167" t="s">
        <v>49</v>
      </c>
      <c r="V43" s="165" t="s">
        <v>48</v>
      </c>
      <c r="W43" s="167" t="s">
        <v>49</v>
      </c>
      <c r="X43" s="165" t="s">
        <v>48</v>
      </c>
      <c r="Y43" s="167" t="s">
        <v>49</v>
      </c>
      <c r="Z43" s="168">
        <v>6318</v>
      </c>
      <c r="AA43" s="169">
        <v>781</v>
      </c>
      <c r="AB43" s="170">
        <v>15614</v>
      </c>
      <c r="AC43" s="171">
        <v>994</v>
      </c>
      <c r="AD43" s="172">
        <v>8190</v>
      </c>
      <c r="AE43" s="173">
        <v>-213</v>
      </c>
      <c r="AF43" s="174">
        <v>7424</v>
      </c>
      <c r="AG43" s="169">
        <v>46474</v>
      </c>
      <c r="AH43" s="175">
        <v>0.51</v>
      </c>
      <c r="AI43" s="166">
        <v>36.56</v>
      </c>
      <c r="AJ43" s="176" t="s">
        <v>140</v>
      </c>
      <c r="AK43" s="15" t="s">
        <v>36</v>
      </c>
    </row>
    <row r="44" spans="1:37">
      <c r="A44" s="105">
        <v>11010015</v>
      </c>
      <c r="B44" s="106">
        <v>1</v>
      </c>
      <c r="C44" s="105">
        <v>8010022</v>
      </c>
      <c r="D44" s="106">
        <v>7010012</v>
      </c>
      <c r="E44" s="177">
        <v>41</v>
      </c>
      <c r="F44" s="178" t="s">
        <v>141</v>
      </c>
      <c r="G44" s="178">
        <v>2918</v>
      </c>
      <c r="H44" s="179" t="s">
        <v>142</v>
      </c>
      <c r="I44" s="180">
        <v>289.36270000000002</v>
      </c>
      <c r="J44" s="181">
        <v>1.1000000000000001</v>
      </c>
      <c r="K44" s="182">
        <v>12.2</v>
      </c>
      <c r="L44" s="181">
        <v>1.44</v>
      </c>
      <c r="M44" s="183">
        <v>45</v>
      </c>
      <c r="N44" s="181">
        <v>6.68</v>
      </c>
      <c r="O44" s="183">
        <v>25</v>
      </c>
      <c r="P44" s="181">
        <v>4.6900000000000004</v>
      </c>
      <c r="Q44" s="183">
        <v>10</v>
      </c>
      <c r="R44" s="181">
        <v>6.23</v>
      </c>
      <c r="S44" s="183">
        <v>4</v>
      </c>
      <c r="T44" s="181">
        <v>7.91</v>
      </c>
      <c r="U44" s="183">
        <v>2</v>
      </c>
      <c r="V44" s="181" t="s">
        <v>48</v>
      </c>
      <c r="W44" s="183" t="s">
        <v>49</v>
      </c>
      <c r="X44" s="181" t="s">
        <v>48</v>
      </c>
      <c r="Y44" s="183" t="s">
        <v>49</v>
      </c>
      <c r="Z44" s="184">
        <v>647</v>
      </c>
      <c r="AA44" s="185">
        <v>301</v>
      </c>
      <c r="AB44" s="186">
        <v>2251</v>
      </c>
      <c r="AC44" s="187">
        <v>389</v>
      </c>
      <c r="AD44" s="188">
        <v>1796</v>
      </c>
      <c r="AE44" s="189">
        <v>-88</v>
      </c>
      <c r="AF44" s="190">
        <v>455</v>
      </c>
      <c r="AG44" s="185">
        <v>20240</v>
      </c>
      <c r="AH44" s="191">
        <v>0.67</v>
      </c>
      <c r="AI44" s="182">
        <v>14.72</v>
      </c>
      <c r="AJ44" s="192" t="s">
        <v>137</v>
      </c>
      <c r="AK44" s="14" t="s">
        <v>38</v>
      </c>
    </row>
    <row r="45" spans="1:37">
      <c r="A45" s="105">
        <v>11010015</v>
      </c>
      <c r="B45" s="106">
        <v>1</v>
      </c>
      <c r="C45" s="105">
        <v>8020089</v>
      </c>
      <c r="D45" s="106">
        <v>7010084</v>
      </c>
      <c r="E45" s="158">
        <v>42</v>
      </c>
      <c r="F45" s="3" t="s">
        <v>143</v>
      </c>
      <c r="G45" s="3">
        <v>1287</v>
      </c>
      <c r="H45" s="68" t="s">
        <v>144</v>
      </c>
      <c r="I45" s="69">
        <v>14.3079</v>
      </c>
      <c r="J45" s="70">
        <v>0.9</v>
      </c>
      <c r="K45" s="71">
        <v>11.94</v>
      </c>
      <c r="L45" s="70">
        <v>1.32</v>
      </c>
      <c r="M45" s="72">
        <v>48</v>
      </c>
      <c r="N45" s="70">
        <v>5.44</v>
      </c>
      <c r="O45" s="72">
        <v>38</v>
      </c>
      <c r="P45" s="70">
        <v>3.06</v>
      </c>
      <c r="Q45" s="72">
        <v>21</v>
      </c>
      <c r="R45" s="70">
        <v>4.99</v>
      </c>
      <c r="S45" s="72">
        <v>9</v>
      </c>
      <c r="T45" s="70">
        <v>6.43</v>
      </c>
      <c r="U45" s="72">
        <v>11</v>
      </c>
      <c r="V45" s="70">
        <v>4.3</v>
      </c>
      <c r="W45" s="72">
        <v>5</v>
      </c>
      <c r="X45" s="70" t="s">
        <v>48</v>
      </c>
      <c r="Y45" s="72" t="s">
        <v>49</v>
      </c>
      <c r="Z45" s="73">
        <v>1664</v>
      </c>
      <c r="AA45" s="74">
        <v>213</v>
      </c>
      <c r="AB45" s="75">
        <v>3579</v>
      </c>
      <c r="AC45" s="76">
        <v>496</v>
      </c>
      <c r="AD45" s="77">
        <v>3254</v>
      </c>
      <c r="AE45" s="78">
        <v>-283</v>
      </c>
      <c r="AF45" s="79">
        <v>325</v>
      </c>
      <c r="AG45" s="74">
        <v>17802</v>
      </c>
      <c r="AH45" s="80">
        <v>-0.67</v>
      </c>
      <c r="AI45" s="71">
        <v>14.21</v>
      </c>
      <c r="AJ45" s="81" t="s">
        <v>140</v>
      </c>
      <c r="AK45" s="14" t="s">
        <v>36</v>
      </c>
    </row>
    <row r="46" spans="1:37">
      <c r="A46" s="105">
        <v>11010015</v>
      </c>
      <c r="B46" s="106">
        <v>1</v>
      </c>
      <c r="C46" s="105">
        <v>8030134</v>
      </c>
      <c r="D46" s="106">
        <v>7010029</v>
      </c>
      <c r="E46" s="158">
        <v>43</v>
      </c>
      <c r="F46" s="3" t="s">
        <v>145</v>
      </c>
      <c r="G46" s="3">
        <v>1964</v>
      </c>
      <c r="H46" s="68" t="s">
        <v>146</v>
      </c>
      <c r="I46" s="69">
        <v>211.45060000000001</v>
      </c>
      <c r="J46" s="70">
        <v>0.43</v>
      </c>
      <c r="K46" s="71">
        <v>11.41</v>
      </c>
      <c r="L46" s="70">
        <v>5.32</v>
      </c>
      <c r="M46" s="72">
        <v>19</v>
      </c>
      <c r="N46" s="70">
        <v>4.7</v>
      </c>
      <c r="O46" s="72">
        <v>44</v>
      </c>
      <c r="P46" s="70">
        <v>3.1</v>
      </c>
      <c r="Q46" s="72">
        <v>20</v>
      </c>
      <c r="R46" s="70">
        <v>4.55</v>
      </c>
      <c r="S46" s="72">
        <v>12</v>
      </c>
      <c r="T46" s="70">
        <v>6.47</v>
      </c>
      <c r="U46" s="72">
        <v>10</v>
      </c>
      <c r="V46" s="70" t="s">
        <v>48</v>
      </c>
      <c r="W46" s="72" t="s">
        <v>49</v>
      </c>
      <c r="X46" s="70" t="s">
        <v>48</v>
      </c>
      <c r="Y46" s="72" t="s">
        <v>49</v>
      </c>
      <c r="Z46" s="73">
        <v>1415</v>
      </c>
      <c r="AA46" s="74">
        <v>41</v>
      </c>
      <c r="AB46" s="75">
        <v>1339</v>
      </c>
      <c r="AC46" s="76">
        <v>336</v>
      </c>
      <c r="AD46" s="77">
        <v>1714</v>
      </c>
      <c r="AE46" s="78">
        <v>-295</v>
      </c>
      <c r="AF46" s="79">
        <v>-375</v>
      </c>
      <c r="AG46" s="74">
        <v>22119</v>
      </c>
      <c r="AH46" s="80">
        <v>-0.88</v>
      </c>
      <c r="AI46" s="71">
        <v>9.56</v>
      </c>
      <c r="AJ46" s="81" t="s">
        <v>147</v>
      </c>
      <c r="AK46" s="14" t="s">
        <v>45</v>
      </c>
    </row>
    <row r="47" spans="1:37">
      <c r="A47" s="105">
        <v>11010015</v>
      </c>
      <c r="B47" s="106">
        <v>1</v>
      </c>
      <c r="C47" s="105">
        <v>8010091</v>
      </c>
      <c r="D47" s="106">
        <v>7010015</v>
      </c>
      <c r="E47" s="158">
        <v>44</v>
      </c>
      <c r="F47" s="3" t="s">
        <v>148</v>
      </c>
      <c r="G47" s="3">
        <v>5230</v>
      </c>
      <c r="H47" s="68" t="s">
        <v>149</v>
      </c>
      <c r="I47" s="69">
        <v>5.6302000000000003</v>
      </c>
      <c r="J47" s="70">
        <v>0.35</v>
      </c>
      <c r="K47" s="71">
        <v>11</v>
      </c>
      <c r="L47" s="70">
        <v>0.43</v>
      </c>
      <c r="M47" s="72">
        <v>50</v>
      </c>
      <c r="N47" s="70" t="s">
        <v>48</v>
      </c>
      <c r="O47" s="72" t="s">
        <v>49</v>
      </c>
      <c r="P47" s="70" t="s">
        <v>48</v>
      </c>
      <c r="Q47" s="72" t="s">
        <v>49</v>
      </c>
      <c r="R47" s="70" t="s">
        <v>48</v>
      </c>
      <c r="S47" s="72" t="s">
        <v>49</v>
      </c>
      <c r="T47" s="70" t="s">
        <v>48</v>
      </c>
      <c r="U47" s="72" t="s">
        <v>49</v>
      </c>
      <c r="V47" s="70" t="s">
        <v>48</v>
      </c>
      <c r="W47" s="72" t="s">
        <v>49</v>
      </c>
      <c r="X47" s="70" t="s">
        <v>48</v>
      </c>
      <c r="Y47" s="72" t="s">
        <v>49</v>
      </c>
      <c r="Z47" s="73">
        <v>16629</v>
      </c>
      <c r="AA47" s="74">
        <v>3577</v>
      </c>
      <c r="AB47" s="75">
        <v>7264</v>
      </c>
      <c r="AC47" s="76">
        <v>72</v>
      </c>
      <c r="AD47" s="77">
        <v>297</v>
      </c>
      <c r="AE47" s="78">
        <v>3505</v>
      </c>
      <c r="AF47" s="79">
        <v>6967</v>
      </c>
      <c r="AG47" s="74">
        <v>11054</v>
      </c>
      <c r="AH47" s="80">
        <v>46.32</v>
      </c>
      <c r="AI47" s="71">
        <v>205</v>
      </c>
      <c r="AJ47" s="81" t="s">
        <v>66</v>
      </c>
      <c r="AK47" s="14" t="s">
        <v>30</v>
      </c>
    </row>
    <row r="48" spans="1:37">
      <c r="A48" s="105">
        <v>11010015</v>
      </c>
      <c r="B48" s="106">
        <v>1</v>
      </c>
      <c r="C48" s="105">
        <v>8010022</v>
      </c>
      <c r="D48" s="106">
        <v>7010012</v>
      </c>
      <c r="E48" s="158">
        <v>45</v>
      </c>
      <c r="F48" s="3" t="s">
        <v>150</v>
      </c>
      <c r="G48" s="3">
        <v>540</v>
      </c>
      <c r="H48" s="68" t="s">
        <v>151</v>
      </c>
      <c r="I48" s="69">
        <v>114.1835</v>
      </c>
      <c r="J48" s="70">
        <v>0.68</v>
      </c>
      <c r="K48" s="71">
        <v>9.8800000000000008</v>
      </c>
      <c r="L48" s="70">
        <v>-0.61</v>
      </c>
      <c r="M48" s="72">
        <v>51</v>
      </c>
      <c r="N48" s="70">
        <v>5.43</v>
      </c>
      <c r="O48" s="72">
        <v>39</v>
      </c>
      <c r="P48" s="70">
        <v>0.45</v>
      </c>
      <c r="Q48" s="72">
        <v>29</v>
      </c>
      <c r="R48" s="70">
        <v>3.32</v>
      </c>
      <c r="S48" s="72">
        <v>19</v>
      </c>
      <c r="T48" s="70">
        <v>4.88</v>
      </c>
      <c r="U48" s="72">
        <v>15</v>
      </c>
      <c r="V48" s="70">
        <v>4.3</v>
      </c>
      <c r="W48" s="72">
        <v>4</v>
      </c>
      <c r="X48" s="70" t="s">
        <v>48</v>
      </c>
      <c r="Y48" s="72" t="s">
        <v>49</v>
      </c>
      <c r="Z48" s="73">
        <v>2513</v>
      </c>
      <c r="AA48" s="74">
        <v>139</v>
      </c>
      <c r="AB48" s="75">
        <v>834</v>
      </c>
      <c r="AC48" s="76">
        <v>502</v>
      </c>
      <c r="AD48" s="77">
        <v>4516</v>
      </c>
      <c r="AE48" s="78">
        <v>-363</v>
      </c>
      <c r="AF48" s="79">
        <v>-3682</v>
      </c>
      <c r="AG48" s="74">
        <v>41702</v>
      </c>
      <c r="AH48" s="80">
        <v>-0.18</v>
      </c>
      <c r="AI48" s="71">
        <v>0.81</v>
      </c>
      <c r="AJ48" s="81" t="s">
        <v>137</v>
      </c>
      <c r="AK48" s="15" t="s">
        <v>38</v>
      </c>
    </row>
    <row r="49" spans="1:37">
      <c r="A49" s="105">
        <v>11010015</v>
      </c>
      <c r="B49" s="106">
        <v>1</v>
      </c>
      <c r="C49" s="105">
        <v>8010021</v>
      </c>
      <c r="D49" s="106">
        <v>7010058</v>
      </c>
      <c r="E49" s="158">
        <v>46</v>
      </c>
      <c r="F49" s="3" t="s">
        <v>152</v>
      </c>
      <c r="G49" s="3">
        <v>6426</v>
      </c>
      <c r="H49" s="68" t="s">
        <v>153</v>
      </c>
      <c r="I49" s="69">
        <v>13.661899999999999</v>
      </c>
      <c r="J49" s="70">
        <v>-0.71</v>
      </c>
      <c r="K49" s="71">
        <v>9.4700000000000006</v>
      </c>
      <c r="L49" s="70">
        <v>2.83</v>
      </c>
      <c r="M49" s="72">
        <v>30</v>
      </c>
      <c r="N49" s="70">
        <v>8.6</v>
      </c>
      <c r="O49" s="72">
        <v>12</v>
      </c>
      <c r="P49" s="70" t="s">
        <v>48</v>
      </c>
      <c r="Q49" s="72" t="s">
        <v>49</v>
      </c>
      <c r="R49" s="70" t="s">
        <v>48</v>
      </c>
      <c r="S49" s="72" t="s">
        <v>49</v>
      </c>
      <c r="T49" s="70" t="s">
        <v>48</v>
      </c>
      <c r="U49" s="72" t="s">
        <v>49</v>
      </c>
      <c r="V49" s="70" t="s">
        <v>48</v>
      </c>
      <c r="W49" s="72" t="s">
        <v>49</v>
      </c>
      <c r="X49" s="70" t="s">
        <v>48</v>
      </c>
      <c r="Y49" s="72" t="s">
        <v>49</v>
      </c>
      <c r="Z49" s="73">
        <v>14712</v>
      </c>
      <c r="AA49" s="74">
        <v>9731</v>
      </c>
      <c r="AB49" s="75">
        <v>20200</v>
      </c>
      <c r="AC49" s="76">
        <v>1446</v>
      </c>
      <c r="AD49" s="77">
        <v>22499</v>
      </c>
      <c r="AE49" s="78">
        <v>8285</v>
      </c>
      <c r="AF49" s="79">
        <v>-2299</v>
      </c>
      <c r="AG49" s="74">
        <v>74656</v>
      </c>
      <c r="AH49" s="80">
        <v>11.53</v>
      </c>
      <c r="AI49" s="71">
        <v>5.6</v>
      </c>
      <c r="AJ49" s="81" t="s">
        <v>58</v>
      </c>
      <c r="AK49" s="14" t="s">
        <v>31</v>
      </c>
    </row>
    <row r="50" spans="1:37">
      <c r="A50" s="105">
        <v>11010015</v>
      </c>
      <c r="B50" s="106">
        <v>1</v>
      </c>
      <c r="C50" s="105">
        <v>8030140</v>
      </c>
      <c r="D50" s="106">
        <v>7010043</v>
      </c>
      <c r="E50" s="158">
        <v>47</v>
      </c>
      <c r="F50" s="3" t="s">
        <v>154</v>
      </c>
      <c r="G50" s="3">
        <v>1955</v>
      </c>
      <c r="H50" s="68" t="s">
        <v>155</v>
      </c>
      <c r="I50" s="69">
        <v>27.935300000000002</v>
      </c>
      <c r="J50" s="70">
        <v>0.14000000000000001</v>
      </c>
      <c r="K50" s="71">
        <v>9.3699999999999992</v>
      </c>
      <c r="L50" s="70">
        <v>5.79</v>
      </c>
      <c r="M50" s="72">
        <v>18</v>
      </c>
      <c r="N50" s="70">
        <v>14.35</v>
      </c>
      <c r="O50" s="72">
        <v>1</v>
      </c>
      <c r="P50" s="70">
        <v>3.62</v>
      </c>
      <c r="Q50" s="72">
        <v>16</v>
      </c>
      <c r="R50" s="70">
        <v>3.86</v>
      </c>
      <c r="S50" s="72">
        <v>17</v>
      </c>
      <c r="T50" s="70">
        <v>8.08</v>
      </c>
      <c r="U50" s="72">
        <v>1</v>
      </c>
      <c r="V50" s="70" t="s">
        <v>48</v>
      </c>
      <c r="W50" s="72" t="s">
        <v>49</v>
      </c>
      <c r="X50" s="70" t="s">
        <v>48</v>
      </c>
      <c r="Y50" s="72" t="s">
        <v>49</v>
      </c>
      <c r="Z50" s="73">
        <v>1434</v>
      </c>
      <c r="AA50" s="74">
        <v>382</v>
      </c>
      <c r="AB50" s="75">
        <v>4199</v>
      </c>
      <c r="AC50" s="76">
        <v>712</v>
      </c>
      <c r="AD50" s="77">
        <v>4791</v>
      </c>
      <c r="AE50" s="78">
        <v>-330</v>
      </c>
      <c r="AF50" s="79">
        <v>-592</v>
      </c>
      <c r="AG50" s="74">
        <v>8303</v>
      </c>
      <c r="AH50" s="80">
        <v>-3.64</v>
      </c>
      <c r="AI50" s="71">
        <v>2.1</v>
      </c>
      <c r="AJ50" s="81" t="s">
        <v>156</v>
      </c>
      <c r="AK50" s="14" t="s">
        <v>37</v>
      </c>
    </row>
    <row r="51" spans="1:37">
      <c r="A51" s="105">
        <v>11010015</v>
      </c>
      <c r="B51" s="106">
        <v>1</v>
      </c>
      <c r="C51" s="105">
        <v>8040164</v>
      </c>
      <c r="D51" s="106">
        <v>7010161</v>
      </c>
      <c r="E51" s="158">
        <v>48</v>
      </c>
      <c r="F51" s="3" t="s">
        <v>157</v>
      </c>
      <c r="G51" s="3">
        <v>2094</v>
      </c>
      <c r="H51" s="68" t="s">
        <v>158</v>
      </c>
      <c r="I51" s="69">
        <v>8.8909000000000002</v>
      </c>
      <c r="J51" s="70">
        <v>0.26</v>
      </c>
      <c r="K51" s="71">
        <v>9.34</v>
      </c>
      <c r="L51" s="70">
        <v>-1.18</v>
      </c>
      <c r="M51" s="72">
        <v>52</v>
      </c>
      <c r="N51" s="70">
        <v>3.48</v>
      </c>
      <c r="O51" s="72">
        <v>48</v>
      </c>
      <c r="P51" s="70">
        <v>-1.77</v>
      </c>
      <c r="Q51" s="72">
        <v>32</v>
      </c>
      <c r="R51" s="70">
        <v>0.73</v>
      </c>
      <c r="S51" s="72">
        <v>24</v>
      </c>
      <c r="T51" s="70">
        <v>3.31</v>
      </c>
      <c r="U51" s="72">
        <v>19</v>
      </c>
      <c r="V51" s="70" t="s">
        <v>48</v>
      </c>
      <c r="W51" s="72" t="s">
        <v>49</v>
      </c>
      <c r="X51" s="70" t="s">
        <v>48</v>
      </c>
      <c r="Y51" s="72" t="s">
        <v>49</v>
      </c>
      <c r="Z51" s="73">
        <v>362</v>
      </c>
      <c r="AA51" s="74"/>
      <c r="AB51" s="75">
        <v>175</v>
      </c>
      <c r="AC51" s="76">
        <v>26</v>
      </c>
      <c r="AD51" s="77">
        <v>179</v>
      </c>
      <c r="AE51" s="78">
        <v>-26</v>
      </c>
      <c r="AF51" s="79">
        <v>-4</v>
      </c>
      <c r="AG51" s="74">
        <v>2744</v>
      </c>
      <c r="AH51" s="80">
        <v>-0.66</v>
      </c>
      <c r="AI51" s="71">
        <v>9.34</v>
      </c>
      <c r="AJ51" s="81" t="s">
        <v>159</v>
      </c>
      <c r="AK51" s="14" t="s">
        <v>44</v>
      </c>
    </row>
    <row r="52" spans="1:37">
      <c r="A52" s="105">
        <v>11010015</v>
      </c>
      <c r="B52" s="106">
        <v>1</v>
      </c>
      <c r="C52" s="105">
        <v>8010021</v>
      </c>
      <c r="D52" s="106">
        <v>7010058</v>
      </c>
      <c r="E52" s="158">
        <v>49</v>
      </c>
      <c r="F52" s="3" t="s">
        <v>160</v>
      </c>
      <c r="G52" s="3">
        <v>8426</v>
      </c>
      <c r="H52" s="68" t="s">
        <v>161</v>
      </c>
      <c r="I52" s="69">
        <v>13.914300000000001</v>
      </c>
      <c r="J52" s="70">
        <v>-0.73</v>
      </c>
      <c r="K52" s="71">
        <v>9.32</v>
      </c>
      <c r="L52" s="70">
        <v>2.58</v>
      </c>
      <c r="M52" s="72">
        <v>33</v>
      </c>
      <c r="N52" s="70">
        <v>8.8800000000000008</v>
      </c>
      <c r="O52" s="72">
        <v>10</v>
      </c>
      <c r="P52" s="70" t="s">
        <v>48</v>
      </c>
      <c r="Q52" s="72" t="s">
        <v>49</v>
      </c>
      <c r="R52" s="70" t="s">
        <v>48</v>
      </c>
      <c r="S52" s="72" t="s">
        <v>49</v>
      </c>
      <c r="T52" s="70" t="s">
        <v>48</v>
      </c>
      <c r="U52" s="72" t="s">
        <v>49</v>
      </c>
      <c r="V52" s="70" t="s">
        <v>48</v>
      </c>
      <c r="W52" s="72" t="s">
        <v>49</v>
      </c>
      <c r="X52" s="70" t="s">
        <v>48</v>
      </c>
      <c r="Y52" s="72" t="s">
        <v>49</v>
      </c>
      <c r="Z52" s="73"/>
      <c r="AA52" s="74"/>
      <c r="AB52" s="75"/>
      <c r="AC52" s="76"/>
      <c r="AD52" s="77"/>
      <c r="AE52" s="78"/>
      <c r="AF52" s="79"/>
      <c r="AG52" s="74"/>
      <c r="AH52" s="80"/>
      <c r="AI52" s="71"/>
      <c r="AJ52" s="81" t="s">
        <v>58</v>
      </c>
      <c r="AK52" s="14" t="s">
        <v>31</v>
      </c>
    </row>
    <row r="53" spans="1:37" ht="13.5" thickBot="1">
      <c r="A53" s="105">
        <v>11010015</v>
      </c>
      <c r="B53" s="106">
        <v>1</v>
      </c>
      <c r="C53" s="105">
        <v>8030140</v>
      </c>
      <c r="D53" s="106">
        <v>7010043</v>
      </c>
      <c r="E53" s="161">
        <v>50</v>
      </c>
      <c r="F53" s="162" t="s">
        <v>162</v>
      </c>
      <c r="G53" s="162">
        <v>1997</v>
      </c>
      <c r="H53" s="163" t="s">
        <v>163</v>
      </c>
      <c r="I53" s="164">
        <v>11.662000000000001</v>
      </c>
      <c r="J53" s="165">
        <v>-0.27</v>
      </c>
      <c r="K53" s="166">
        <v>8.9700000000000006</v>
      </c>
      <c r="L53" s="165">
        <v>-1.55</v>
      </c>
      <c r="M53" s="167">
        <v>54</v>
      </c>
      <c r="N53" s="165">
        <v>4.16</v>
      </c>
      <c r="O53" s="167">
        <v>46</v>
      </c>
      <c r="P53" s="165">
        <v>2.35</v>
      </c>
      <c r="Q53" s="167">
        <v>25</v>
      </c>
      <c r="R53" s="165">
        <v>2.54</v>
      </c>
      <c r="S53" s="167">
        <v>22</v>
      </c>
      <c r="T53" s="165">
        <v>4.04</v>
      </c>
      <c r="U53" s="167">
        <v>17</v>
      </c>
      <c r="V53" s="165" t="s">
        <v>48</v>
      </c>
      <c r="W53" s="167" t="s">
        <v>49</v>
      </c>
      <c r="X53" s="165" t="s">
        <v>48</v>
      </c>
      <c r="Y53" s="167" t="s">
        <v>49</v>
      </c>
      <c r="Z53" s="168">
        <v>748</v>
      </c>
      <c r="AA53" s="169">
        <v>53</v>
      </c>
      <c r="AB53" s="170">
        <v>704</v>
      </c>
      <c r="AC53" s="171">
        <v>94</v>
      </c>
      <c r="AD53" s="172">
        <v>950</v>
      </c>
      <c r="AE53" s="173">
        <v>-41</v>
      </c>
      <c r="AF53" s="174">
        <v>-246</v>
      </c>
      <c r="AG53" s="169">
        <v>3592</v>
      </c>
      <c r="AH53" s="175">
        <v>-1.39</v>
      </c>
      <c r="AI53" s="166">
        <v>2.11</v>
      </c>
      <c r="AJ53" s="176" t="s">
        <v>156</v>
      </c>
      <c r="AK53" s="14" t="s">
        <v>37</v>
      </c>
    </row>
    <row r="54" spans="1:37">
      <c r="A54" s="105">
        <v>11010015</v>
      </c>
      <c r="B54" s="106">
        <v>1</v>
      </c>
      <c r="C54" s="105">
        <v>8010021</v>
      </c>
      <c r="D54" s="106">
        <v>7010058</v>
      </c>
      <c r="E54" s="177">
        <v>51</v>
      </c>
      <c r="F54" s="178" t="s">
        <v>164</v>
      </c>
      <c r="G54" s="178">
        <v>5426</v>
      </c>
      <c r="H54" s="179" t="s">
        <v>165</v>
      </c>
      <c r="I54" s="180">
        <v>13.890700000000001</v>
      </c>
      <c r="J54" s="181">
        <v>-0.78</v>
      </c>
      <c r="K54" s="182">
        <v>8.9700000000000006</v>
      </c>
      <c r="L54" s="181">
        <v>2.0099999999999998</v>
      </c>
      <c r="M54" s="183">
        <v>41</v>
      </c>
      <c r="N54" s="181">
        <v>8.2799999999999994</v>
      </c>
      <c r="O54" s="183">
        <v>13</v>
      </c>
      <c r="P54" s="181" t="s">
        <v>48</v>
      </c>
      <c r="Q54" s="183" t="s">
        <v>49</v>
      </c>
      <c r="R54" s="181" t="s">
        <v>48</v>
      </c>
      <c r="S54" s="183" t="s">
        <v>49</v>
      </c>
      <c r="T54" s="181" t="s">
        <v>48</v>
      </c>
      <c r="U54" s="183" t="s">
        <v>49</v>
      </c>
      <c r="V54" s="181" t="s">
        <v>48</v>
      </c>
      <c r="W54" s="183" t="s">
        <v>49</v>
      </c>
      <c r="X54" s="181" t="s">
        <v>48</v>
      </c>
      <c r="Y54" s="183" t="s">
        <v>49</v>
      </c>
      <c r="Z54" s="184"/>
      <c r="AA54" s="185"/>
      <c r="AB54" s="186"/>
      <c r="AC54" s="187"/>
      <c r="AD54" s="188"/>
      <c r="AE54" s="189"/>
      <c r="AF54" s="190"/>
      <c r="AG54" s="185"/>
      <c r="AH54" s="191"/>
      <c r="AI54" s="182"/>
      <c r="AJ54" s="192" t="s">
        <v>58</v>
      </c>
      <c r="AK54" s="14" t="s">
        <v>31</v>
      </c>
    </row>
    <row r="55" spans="1:37">
      <c r="A55" s="105">
        <v>11010015</v>
      </c>
      <c r="B55" s="106">
        <v>1</v>
      </c>
      <c r="C55" s="105">
        <v>8010021</v>
      </c>
      <c r="D55" s="106">
        <v>7010058</v>
      </c>
      <c r="E55" s="158">
        <v>52</v>
      </c>
      <c r="F55" s="3" t="s">
        <v>166</v>
      </c>
      <c r="G55" s="3">
        <v>7426</v>
      </c>
      <c r="H55" s="68" t="s">
        <v>167</v>
      </c>
      <c r="I55" s="69">
        <v>13.591900000000001</v>
      </c>
      <c r="J55" s="70">
        <v>-0.78</v>
      </c>
      <c r="K55" s="71">
        <v>8.9700000000000006</v>
      </c>
      <c r="L55" s="70">
        <v>2.0099999999999998</v>
      </c>
      <c r="M55" s="72">
        <v>42</v>
      </c>
      <c r="N55" s="70">
        <v>8.2799999999999994</v>
      </c>
      <c r="O55" s="72">
        <v>14</v>
      </c>
      <c r="P55" s="70" t="s">
        <v>48</v>
      </c>
      <c r="Q55" s="72" t="s">
        <v>49</v>
      </c>
      <c r="R55" s="70" t="s">
        <v>48</v>
      </c>
      <c r="S55" s="72" t="s">
        <v>49</v>
      </c>
      <c r="T55" s="70" t="s">
        <v>48</v>
      </c>
      <c r="U55" s="72" t="s">
        <v>49</v>
      </c>
      <c r="V55" s="70" t="s">
        <v>48</v>
      </c>
      <c r="W55" s="72" t="s">
        <v>49</v>
      </c>
      <c r="X55" s="70" t="s">
        <v>48</v>
      </c>
      <c r="Y55" s="72" t="s">
        <v>49</v>
      </c>
      <c r="Z55" s="73">
        <v>17</v>
      </c>
      <c r="AA55" s="74">
        <v>365</v>
      </c>
      <c r="AB55" s="75">
        <v>1983</v>
      </c>
      <c r="AC55" s="76">
        <v>126</v>
      </c>
      <c r="AD55" s="77">
        <v>1508</v>
      </c>
      <c r="AE55" s="78">
        <v>239</v>
      </c>
      <c r="AF55" s="79">
        <v>475</v>
      </c>
      <c r="AG55" s="74">
        <v>2166</v>
      </c>
      <c r="AH55" s="80">
        <v>11.14</v>
      </c>
      <c r="AI55" s="71">
        <v>36.81</v>
      </c>
      <c r="AJ55" s="81" t="s">
        <v>58</v>
      </c>
      <c r="AK55" s="14" t="s">
        <v>31</v>
      </c>
    </row>
    <row r="56" spans="1:37">
      <c r="A56" s="105">
        <v>11010015</v>
      </c>
      <c r="B56" s="106">
        <v>1</v>
      </c>
      <c r="C56" s="105">
        <v>8010021</v>
      </c>
      <c r="D56" s="106">
        <v>7010058</v>
      </c>
      <c r="E56" s="158">
        <v>53</v>
      </c>
      <c r="F56" s="3" t="s">
        <v>168</v>
      </c>
      <c r="G56" s="3">
        <v>9426</v>
      </c>
      <c r="H56" s="68" t="s">
        <v>169</v>
      </c>
      <c r="I56" s="69">
        <v>13.765599999999999</v>
      </c>
      <c r="J56" s="70">
        <v>-0.8</v>
      </c>
      <c r="K56" s="71">
        <v>8.7799999999999994</v>
      </c>
      <c r="L56" s="70">
        <v>1.71</v>
      </c>
      <c r="M56" s="72">
        <v>43</v>
      </c>
      <c r="N56" s="70">
        <v>7.95</v>
      </c>
      <c r="O56" s="72">
        <v>15</v>
      </c>
      <c r="P56" s="70" t="s">
        <v>48</v>
      </c>
      <c r="Q56" s="72" t="s">
        <v>49</v>
      </c>
      <c r="R56" s="70" t="s">
        <v>48</v>
      </c>
      <c r="S56" s="72" t="s">
        <v>49</v>
      </c>
      <c r="T56" s="70" t="s">
        <v>48</v>
      </c>
      <c r="U56" s="72" t="s">
        <v>49</v>
      </c>
      <c r="V56" s="70" t="s">
        <v>48</v>
      </c>
      <c r="W56" s="72" t="s">
        <v>49</v>
      </c>
      <c r="X56" s="70" t="s">
        <v>48</v>
      </c>
      <c r="Y56" s="72" t="s">
        <v>49</v>
      </c>
      <c r="Z56" s="73">
        <v>21</v>
      </c>
      <c r="AA56" s="74">
        <v>30</v>
      </c>
      <c r="AB56" s="75">
        <v>80</v>
      </c>
      <c r="AC56" s="76">
        <v>24</v>
      </c>
      <c r="AD56" s="77">
        <v>55</v>
      </c>
      <c r="AE56" s="78">
        <v>6</v>
      </c>
      <c r="AF56" s="79">
        <v>25</v>
      </c>
      <c r="AG56" s="74">
        <v>485</v>
      </c>
      <c r="AH56" s="80">
        <v>0.52</v>
      </c>
      <c r="AI56" s="71">
        <v>15.33</v>
      </c>
      <c r="AJ56" s="81" t="s">
        <v>58</v>
      </c>
      <c r="AK56" s="14" t="s">
        <v>31</v>
      </c>
    </row>
    <row r="57" spans="1:37">
      <c r="A57" s="105">
        <v>11010015</v>
      </c>
      <c r="B57" s="106">
        <v>1</v>
      </c>
      <c r="C57" s="105">
        <v>8010021</v>
      </c>
      <c r="D57" s="106">
        <v>7010058</v>
      </c>
      <c r="E57" s="158">
        <v>54</v>
      </c>
      <c r="F57" s="3" t="s">
        <v>170</v>
      </c>
      <c r="G57" s="3">
        <v>3426</v>
      </c>
      <c r="H57" s="68" t="s">
        <v>171</v>
      </c>
      <c r="I57" s="69">
        <v>13.247299999999999</v>
      </c>
      <c r="J57" s="70">
        <v>-0.83</v>
      </c>
      <c r="K57" s="71">
        <v>8.59</v>
      </c>
      <c r="L57" s="70">
        <v>1.4</v>
      </c>
      <c r="M57" s="72">
        <v>47</v>
      </c>
      <c r="N57" s="70">
        <v>7.63</v>
      </c>
      <c r="O57" s="72">
        <v>20</v>
      </c>
      <c r="P57" s="70">
        <v>5.51</v>
      </c>
      <c r="Q57" s="72">
        <v>5</v>
      </c>
      <c r="R57" s="70">
        <v>4.22</v>
      </c>
      <c r="S57" s="72">
        <v>14</v>
      </c>
      <c r="T57" s="70" t="s">
        <v>48</v>
      </c>
      <c r="U57" s="72" t="s">
        <v>49</v>
      </c>
      <c r="V57" s="70" t="s">
        <v>48</v>
      </c>
      <c r="W57" s="72" t="s">
        <v>49</v>
      </c>
      <c r="X57" s="70" t="s">
        <v>48</v>
      </c>
      <c r="Y57" s="72" t="s">
        <v>49</v>
      </c>
      <c r="Z57" s="73">
        <v>1009</v>
      </c>
      <c r="AA57" s="74">
        <v>466</v>
      </c>
      <c r="AB57" s="75">
        <v>2195</v>
      </c>
      <c r="AC57" s="76">
        <v>336</v>
      </c>
      <c r="AD57" s="77">
        <v>2429</v>
      </c>
      <c r="AE57" s="78">
        <v>130</v>
      </c>
      <c r="AF57" s="79">
        <v>-234</v>
      </c>
      <c r="AG57" s="74">
        <v>9245</v>
      </c>
      <c r="AH57" s="80">
        <v>0.53</v>
      </c>
      <c r="AI57" s="71">
        <v>5.61</v>
      </c>
      <c r="AJ57" s="81" t="s">
        <v>58</v>
      </c>
      <c r="AK57" s="14" t="s">
        <v>31</v>
      </c>
    </row>
    <row r="58" spans="1:37">
      <c r="A58" s="105">
        <v>11010015</v>
      </c>
      <c r="B58" s="106">
        <v>1</v>
      </c>
      <c r="C58" s="105">
        <v>8010003</v>
      </c>
      <c r="D58" s="106">
        <v>7010055</v>
      </c>
      <c r="E58" s="158">
        <v>55</v>
      </c>
      <c r="F58" s="3" t="s">
        <v>172</v>
      </c>
      <c r="G58" s="3">
        <v>6246</v>
      </c>
      <c r="H58" s="68" t="s">
        <v>173</v>
      </c>
      <c r="I58" s="69">
        <v>91.738600000000005</v>
      </c>
      <c r="J58" s="70">
        <v>-1.97</v>
      </c>
      <c r="K58" s="71">
        <v>6.72</v>
      </c>
      <c r="L58" s="70" t="s">
        <v>48</v>
      </c>
      <c r="M58" s="72" t="s">
        <v>49</v>
      </c>
      <c r="N58" s="70" t="s">
        <v>48</v>
      </c>
      <c r="O58" s="72" t="s">
        <v>49</v>
      </c>
      <c r="P58" s="70" t="s">
        <v>48</v>
      </c>
      <c r="Q58" s="72" t="s">
        <v>49</v>
      </c>
      <c r="R58" s="70" t="s">
        <v>48</v>
      </c>
      <c r="S58" s="72" t="s">
        <v>49</v>
      </c>
      <c r="T58" s="70" t="s">
        <v>48</v>
      </c>
      <c r="U58" s="72" t="s">
        <v>49</v>
      </c>
      <c r="V58" s="70" t="s">
        <v>48</v>
      </c>
      <c r="W58" s="72" t="s">
        <v>49</v>
      </c>
      <c r="X58" s="70" t="s">
        <v>48</v>
      </c>
      <c r="Y58" s="72" t="s">
        <v>49</v>
      </c>
      <c r="Z58" s="73">
        <v>1347</v>
      </c>
      <c r="AA58" s="74">
        <v>34</v>
      </c>
      <c r="AB58" s="75">
        <v>115</v>
      </c>
      <c r="AC58" s="76">
        <v>136</v>
      </c>
      <c r="AD58" s="77">
        <v>814</v>
      </c>
      <c r="AE58" s="78">
        <v>-102</v>
      </c>
      <c r="AF58" s="79">
        <v>-699</v>
      </c>
      <c r="AG58" s="74">
        <v>3834</v>
      </c>
      <c r="AH58" s="80">
        <v>-4.46</v>
      </c>
      <c r="AI58" s="71">
        <v>-9.5399999999999991</v>
      </c>
      <c r="AJ58" s="81" t="s">
        <v>174</v>
      </c>
      <c r="AK58" s="15" t="s">
        <v>175</v>
      </c>
    </row>
    <row r="59" spans="1:37">
      <c r="A59" s="105">
        <v>11010015</v>
      </c>
      <c r="B59" s="106">
        <v>1</v>
      </c>
      <c r="C59" s="105">
        <v>8010003</v>
      </c>
      <c r="D59" s="106">
        <v>7010055</v>
      </c>
      <c r="E59" s="158">
        <v>56</v>
      </c>
      <c r="F59" s="3" t="s">
        <v>176</v>
      </c>
      <c r="G59" s="3">
        <v>5246</v>
      </c>
      <c r="H59" s="68" t="s">
        <v>177</v>
      </c>
      <c r="I59" s="69">
        <v>83.757499999999993</v>
      </c>
      <c r="J59" s="70">
        <v>-2.02</v>
      </c>
      <c r="K59" s="71">
        <v>6.44</v>
      </c>
      <c r="L59" s="70">
        <v>-6.57</v>
      </c>
      <c r="M59" s="72">
        <v>55</v>
      </c>
      <c r="N59" s="70" t="s">
        <v>48</v>
      </c>
      <c r="O59" s="72" t="s">
        <v>49</v>
      </c>
      <c r="P59" s="70" t="s">
        <v>48</v>
      </c>
      <c r="Q59" s="72" t="s">
        <v>49</v>
      </c>
      <c r="R59" s="70" t="s">
        <v>48</v>
      </c>
      <c r="S59" s="72" t="s">
        <v>49</v>
      </c>
      <c r="T59" s="70" t="s">
        <v>48</v>
      </c>
      <c r="U59" s="72" t="s">
        <v>49</v>
      </c>
      <c r="V59" s="70" t="s">
        <v>48</v>
      </c>
      <c r="W59" s="72" t="s">
        <v>49</v>
      </c>
      <c r="X59" s="70" t="s">
        <v>48</v>
      </c>
      <c r="Y59" s="72" t="s">
        <v>49</v>
      </c>
      <c r="Z59" s="73">
        <v>57</v>
      </c>
      <c r="AA59" s="74">
        <v>202</v>
      </c>
      <c r="AB59" s="75">
        <v>2191</v>
      </c>
      <c r="AC59" s="76">
        <v>207</v>
      </c>
      <c r="AD59" s="77">
        <v>1808</v>
      </c>
      <c r="AE59" s="78">
        <v>-5</v>
      </c>
      <c r="AF59" s="79">
        <v>383</v>
      </c>
      <c r="AG59" s="74">
        <v>940</v>
      </c>
      <c r="AH59" s="80">
        <v>-2.54</v>
      </c>
      <c r="AI59" s="71">
        <v>74.2</v>
      </c>
      <c r="AJ59" s="81" t="s">
        <v>174</v>
      </c>
      <c r="AK59" s="14" t="s">
        <v>175</v>
      </c>
    </row>
    <row r="60" spans="1:37" ht="13.5" thickBot="1">
      <c r="A60" s="105">
        <v>11010015</v>
      </c>
      <c r="B60" s="106">
        <v>1</v>
      </c>
      <c r="C60" s="105">
        <v>8010013</v>
      </c>
      <c r="D60" s="106">
        <v>7010190</v>
      </c>
      <c r="E60" s="158">
        <v>57</v>
      </c>
      <c r="F60" s="3" t="s">
        <v>178</v>
      </c>
      <c r="G60" s="3">
        <v>4274</v>
      </c>
      <c r="H60" s="16" t="s">
        <v>179</v>
      </c>
      <c r="I60" s="17">
        <v>8.5390999999999995</v>
      </c>
      <c r="J60" s="18">
        <v>-1.84</v>
      </c>
      <c r="K60" s="19">
        <v>6.04</v>
      </c>
      <c r="L60" s="18">
        <v>-9.42</v>
      </c>
      <c r="M60" s="20">
        <v>56</v>
      </c>
      <c r="N60" s="18">
        <v>-0.16</v>
      </c>
      <c r="O60" s="20">
        <v>49</v>
      </c>
      <c r="P60" s="18">
        <v>-0.97</v>
      </c>
      <c r="Q60" s="20">
        <v>31</v>
      </c>
      <c r="R60" s="18" t="s">
        <v>48</v>
      </c>
      <c r="S60" s="20" t="s">
        <v>49</v>
      </c>
      <c r="T60" s="18" t="s">
        <v>48</v>
      </c>
      <c r="U60" s="20" t="s">
        <v>49</v>
      </c>
      <c r="V60" s="18" t="s">
        <v>48</v>
      </c>
      <c r="W60" s="20" t="s">
        <v>49</v>
      </c>
      <c r="X60" s="18" t="s">
        <v>48</v>
      </c>
      <c r="Y60" s="20" t="s">
        <v>49</v>
      </c>
      <c r="Z60" s="21">
        <v>200</v>
      </c>
      <c r="AA60" s="22">
        <v>5</v>
      </c>
      <c r="AB60" s="23">
        <v>98</v>
      </c>
      <c r="AC60" s="24">
        <v>5</v>
      </c>
      <c r="AD60" s="25">
        <v>95</v>
      </c>
      <c r="AE60" s="26"/>
      <c r="AF60" s="27">
        <v>3</v>
      </c>
      <c r="AG60" s="22">
        <v>3696</v>
      </c>
      <c r="AH60" s="28">
        <v>-1.84</v>
      </c>
      <c r="AI60" s="19">
        <v>6.03</v>
      </c>
      <c r="AJ60" s="29" t="s">
        <v>180</v>
      </c>
      <c r="AK60" s="14" t="s">
        <v>35</v>
      </c>
    </row>
    <row r="61" spans="1:37" ht="13.5" thickBot="1">
      <c r="A61" s="108"/>
      <c r="B61" s="106"/>
      <c r="C61" s="108"/>
      <c r="D61" s="109"/>
      <c r="H61" s="1" t="s">
        <v>181</v>
      </c>
      <c r="I61" s="30" t="s">
        <v>182</v>
      </c>
      <c r="J61" s="31">
        <v>1.1499999999999999</v>
      </c>
      <c r="K61" s="32">
        <v>13.61</v>
      </c>
      <c r="L61" s="31">
        <v>5.15</v>
      </c>
      <c r="M61" s="33">
        <v>56</v>
      </c>
      <c r="N61" s="31">
        <v>6.9</v>
      </c>
      <c r="O61" s="34">
        <v>49</v>
      </c>
      <c r="P61" s="31">
        <v>3.23</v>
      </c>
      <c r="Q61" s="34">
        <v>33</v>
      </c>
      <c r="R61" s="31">
        <v>4.01</v>
      </c>
      <c r="S61" s="34">
        <v>26</v>
      </c>
      <c r="T61" s="31">
        <v>6.27</v>
      </c>
      <c r="U61" s="34">
        <v>19</v>
      </c>
      <c r="V61" s="31">
        <v>4.62</v>
      </c>
      <c r="W61" s="34">
        <v>6</v>
      </c>
      <c r="X61" s="31">
        <v>4.72</v>
      </c>
      <c r="Y61" s="34">
        <v>1</v>
      </c>
      <c r="Z61" s="35">
        <v>397220</v>
      </c>
      <c r="AA61" s="36">
        <v>36079</v>
      </c>
      <c r="AB61" s="37">
        <v>357262</v>
      </c>
      <c r="AC61" s="38">
        <v>38240</v>
      </c>
      <c r="AD61" s="39">
        <v>276618</v>
      </c>
      <c r="AE61" s="40">
        <v>-2161</v>
      </c>
      <c r="AF61" s="33">
        <v>80644</v>
      </c>
      <c r="AG61" s="115">
        <v>1827973</v>
      </c>
      <c r="AH61" s="116"/>
      <c r="AI61" s="117"/>
      <c r="AJ61" s="41"/>
      <c r="AK61" s="107"/>
    </row>
    <row r="62" spans="1:37" ht="13.5" thickBot="1">
      <c r="A62" s="108"/>
      <c r="B62" s="106"/>
      <c r="C62" s="108"/>
      <c r="D62" s="109"/>
      <c r="H62" s="1" t="s">
        <v>183</v>
      </c>
      <c r="I62" s="30"/>
      <c r="J62" s="42">
        <v>1.17</v>
      </c>
      <c r="K62" s="43">
        <v>14.78</v>
      </c>
      <c r="L62" s="42">
        <v>4.1100000000000003</v>
      </c>
      <c r="M62" s="44" t="s">
        <v>49</v>
      </c>
      <c r="N62" s="42">
        <v>7.09</v>
      </c>
      <c r="O62" s="45" t="s">
        <v>49</v>
      </c>
      <c r="P62" s="42">
        <v>3.73</v>
      </c>
      <c r="Q62" s="45" t="s">
        <v>49</v>
      </c>
      <c r="R62" s="42">
        <v>4.29</v>
      </c>
      <c r="S62" s="45" t="s">
        <v>49</v>
      </c>
      <c r="T62" s="42">
        <v>6.71</v>
      </c>
      <c r="U62" s="44" t="s">
        <v>49</v>
      </c>
      <c r="V62" s="42">
        <v>5.14</v>
      </c>
      <c r="W62" s="44" t="s">
        <v>49</v>
      </c>
      <c r="X62" s="42">
        <v>4.3499999999999996</v>
      </c>
      <c r="Y62" s="44"/>
      <c r="Z62" s="46"/>
      <c r="AA62" s="47"/>
      <c r="AB62" s="48"/>
      <c r="AC62" s="49"/>
      <c r="AD62" s="50"/>
      <c r="AE62" s="51"/>
      <c r="AF62" s="44"/>
      <c r="AG62" s="46"/>
      <c r="AH62" s="1"/>
      <c r="AI62" s="1"/>
      <c r="AJ62" s="41"/>
      <c r="AK62" s="1"/>
    </row>
    <row r="63" spans="1:37">
      <c r="A63" s="118" t="s">
        <v>13</v>
      </c>
      <c r="B63" s="118" t="s">
        <v>13</v>
      </c>
      <c r="C63" s="118" t="s">
        <v>13</v>
      </c>
      <c r="D63" s="118" t="s">
        <v>13</v>
      </c>
      <c r="E63" s="118" t="s">
        <v>13</v>
      </c>
      <c r="F63" s="118" t="s">
        <v>13</v>
      </c>
      <c r="G63" s="118" t="s">
        <v>13</v>
      </c>
      <c r="H63" s="118" t="s">
        <v>13</v>
      </c>
      <c r="I63" s="5"/>
      <c r="J63" s="6"/>
      <c r="K63" s="6"/>
      <c r="L63" s="7"/>
      <c r="M63" s="8"/>
      <c r="N63" s="7"/>
      <c r="O63" s="8"/>
      <c r="P63" s="7"/>
      <c r="Q63" s="8"/>
      <c r="R63" s="7"/>
      <c r="S63" s="8"/>
      <c r="T63" s="7"/>
      <c r="U63" s="8"/>
      <c r="V63" s="7"/>
      <c r="W63" s="8"/>
      <c r="X63" s="7"/>
      <c r="Y63" s="8"/>
      <c r="Z63" s="8"/>
      <c r="AA63" s="8"/>
      <c r="AB63" s="8"/>
      <c r="AC63" s="8"/>
      <c r="AD63" s="8"/>
      <c r="AE63" s="8"/>
      <c r="AF63" s="8"/>
      <c r="AG63" s="8"/>
      <c r="AH63" s="4"/>
      <c r="AI63" s="4"/>
      <c r="AJ63" s="4"/>
      <c r="AK63" s="1"/>
    </row>
    <row r="64" spans="1:37" ht="18.75">
      <c r="A64" s="103" t="s">
        <v>26</v>
      </c>
      <c r="B64" s="104" t="s">
        <v>27</v>
      </c>
      <c r="C64" s="103" t="s">
        <v>24</v>
      </c>
      <c r="D64" s="104" t="s">
        <v>25</v>
      </c>
      <c r="H64" s="83" t="s">
        <v>18</v>
      </c>
      <c r="I64" s="84"/>
      <c r="J64" s="85"/>
      <c r="K64" s="85"/>
      <c r="L64" s="85"/>
      <c r="M64" s="86"/>
      <c r="N64" s="85"/>
      <c r="O64" s="86"/>
      <c r="P64" s="85"/>
      <c r="Q64" s="86"/>
      <c r="R64" s="85"/>
      <c r="S64" s="86"/>
      <c r="T64" s="85"/>
      <c r="U64" s="86"/>
      <c r="V64" s="85"/>
      <c r="W64" s="86"/>
      <c r="X64" s="85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7"/>
      <c r="AK64" s="4"/>
    </row>
    <row r="65" spans="1:37" ht="12.75" customHeight="1" thickBot="1">
      <c r="A65" s="113"/>
      <c r="B65" s="114"/>
      <c r="C65" s="113"/>
      <c r="D65" s="114"/>
      <c r="E65" s="11"/>
      <c r="F65" s="11"/>
      <c r="G65" s="11"/>
      <c r="H65" s="193"/>
      <c r="I65" s="194"/>
      <c r="J65" s="195"/>
      <c r="K65" s="195"/>
      <c r="L65" s="195"/>
      <c r="M65" s="196"/>
      <c r="N65" s="195"/>
      <c r="O65" s="196"/>
      <c r="P65" s="195"/>
      <c r="Q65" s="196"/>
      <c r="R65" s="195"/>
      <c r="S65" s="196"/>
      <c r="T65" s="195"/>
      <c r="U65" s="196"/>
      <c r="V65" s="195"/>
      <c r="W65" s="196"/>
      <c r="X65" s="195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7"/>
      <c r="AK65" s="110"/>
    </row>
    <row r="66" spans="1:37">
      <c r="A66" s="105">
        <v>11010015</v>
      </c>
      <c r="B66" s="106">
        <v>4</v>
      </c>
      <c r="C66" s="105">
        <v>8040126</v>
      </c>
      <c r="D66" s="106">
        <v>7010103</v>
      </c>
      <c r="E66" s="159">
        <v>58</v>
      </c>
      <c r="F66" s="82" t="s">
        <v>184</v>
      </c>
      <c r="G66" s="82">
        <v>5330</v>
      </c>
      <c r="H66" s="119" t="s">
        <v>185</v>
      </c>
      <c r="I66" s="120">
        <v>16.267700000000001</v>
      </c>
      <c r="J66" s="121">
        <v>5.58</v>
      </c>
      <c r="K66" s="122">
        <v>0</v>
      </c>
      <c r="L66" s="121" t="s">
        <v>48</v>
      </c>
      <c r="M66" s="123" t="s">
        <v>49</v>
      </c>
      <c r="N66" s="121" t="s">
        <v>48</v>
      </c>
      <c r="O66" s="123" t="s">
        <v>49</v>
      </c>
      <c r="P66" s="121" t="s">
        <v>48</v>
      </c>
      <c r="Q66" s="123" t="s">
        <v>49</v>
      </c>
      <c r="R66" s="121" t="s">
        <v>48</v>
      </c>
      <c r="S66" s="123" t="s">
        <v>49</v>
      </c>
      <c r="T66" s="121" t="s">
        <v>48</v>
      </c>
      <c r="U66" s="123" t="s">
        <v>49</v>
      </c>
      <c r="V66" s="124" t="s">
        <v>48</v>
      </c>
      <c r="W66" s="125" t="s">
        <v>49</v>
      </c>
      <c r="X66" s="121" t="s">
        <v>48</v>
      </c>
      <c r="Y66" s="123" t="s">
        <v>49</v>
      </c>
      <c r="Z66" s="126">
        <v>304</v>
      </c>
      <c r="AA66" s="127">
        <v>5140</v>
      </c>
      <c r="AB66" s="128">
        <v>17934</v>
      </c>
      <c r="AC66" s="129">
        <v>74</v>
      </c>
      <c r="AD66" s="130">
        <v>302</v>
      </c>
      <c r="AE66" s="131">
        <v>5066</v>
      </c>
      <c r="AF66" s="132">
        <v>17632</v>
      </c>
      <c r="AG66" s="127">
        <v>19133</v>
      </c>
      <c r="AH66" s="133">
        <v>43.7</v>
      </c>
      <c r="AI66" s="122"/>
      <c r="AJ66" s="134" t="s">
        <v>186</v>
      </c>
      <c r="AK66" s="14" t="s">
        <v>187</v>
      </c>
    </row>
    <row r="67" spans="1:37">
      <c r="A67" s="105">
        <v>11010015</v>
      </c>
      <c r="B67" s="106">
        <v>4</v>
      </c>
      <c r="C67" s="105">
        <v>8050252</v>
      </c>
      <c r="D67" s="106">
        <v>7010225</v>
      </c>
      <c r="E67" s="159">
        <v>59</v>
      </c>
      <c r="F67" s="88" t="s">
        <v>188</v>
      </c>
      <c r="G67" s="88">
        <v>5375</v>
      </c>
      <c r="H67" s="68" t="s">
        <v>189</v>
      </c>
      <c r="I67" s="69">
        <v>10.1075</v>
      </c>
      <c r="J67" s="70">
        <v>0.73</v>
      </c>
      <c r="K67" s="71">
        <v>0</v>
      </c>
      <c r="L67" s="70" t="s">
        <v>48</v>
      </c>
      <c r="M67" s="72" t="s">
        <v>49</v>
      </c>
      <c r="N67" s="70" t="s">
        <v>48</v>
      </c>
      <c r="O67" s="72" t="s">
        <v>49</v>
      </c>
      <c r="P67" s="70" t="s">
        <v>48</v>
      </c>
      <c r="Q67" s="72" t="s">
        <v>49</v>
      </c>
      <c r="R67" s="70" t="s">
        <v>48</v>
      </c>
      <c r="S67" s="72" t="s">
        <v>49</v>
      </c>
      <c r="T67" s="70" t="s">
        <v>48</v>
      </c>
      <c r="U67" s="72" t="s">
        <v>49</v>
      </c>
      <c r="V67" s="151" t="s">
        <v>48</v>
      </c>
      <c r="W67" s="152" t="s">
        <v>49</v>
      </c>
      <c r="X67" s="70" t="s">
        <v>48</v>
      </c>
      <c r="Y67" s="72" t="s">
        <v>49</v>
      </c>
      <c r="Z67" s="153">
        <v>2</v>
      </c>
      <c r="AA67" s="74"/>
      <c r="AB67" s="75">
        <v>3000</v>
      </c>
      <c r="AC67" s="76"/>
      <c r="AD67" s="77"/>
      <c r="AE67" s="78"/>
      <c r="AF67" s="79">
        <v>3000</v>
      </c>
      <c r="AG67" s="74">
        <v>4044</v>
      </c>
      <c r="AH67" s="80">
        <v>0.73</v>
      </c>
      <c r="AI67" s="71"/>
      <c r="AJ67" s="81" t="s">
        <v>190</v>
      </c>
      <c r="AK67" s="14" t="s">
        <v>191</v>
      </c>
    </row>
    <row r="68" spans="1:37">
      <c r="A68" s="105">
        <v>11010015</v>
      </c>
      <c r="B68" s="106">
        <v>4</v>
      </c>
      <c r="C68" s="105">
        <v>8010091</v>
      </c>
      <c r="D68" s="106">
        <v>7010015</v>
      </c>
      <c r="E68" s="159">
        <v>60</v>
      </c>
      <c r="F68" s="88" t="s">
        <v>192</v>
      </c>
      <c r="G68" s="88">
        <v>5385</v>
      </c>
      <c r="H68" s="68" t="s">
        <v>193</v>
      </c>
      <c r="I68" s="69">
        <v>5.9375999999999998</v>
      </c>
      <c r="J68" s="70">
        <v>0.27</v>
      </c>
      <c r="K68" s="71">
        <v>0</v>
      </c>
      <c r="L68" s="70" t="s">
        <v>48</v>
      </c>
      <c r="M68" s="72" t="s">
        <v>49</v>
      </c>
      <c r="N68" s="70" t="s">
        <v>48</v>
      </c>
      <c r="O68" s="72" t="s">
        <v>49</v>
      </c>
      <c r="P68" s="70" t="s">
        <v>48</v>
      </c>
      <c r="Q68" s="72" t="s">
        <v>49</v>
      </c>
      <c r="R68" s="70" t="s">
        <v>48</v>
      </c>
      <c r="S68" s="72" t="s">
        <v>49</v>
      </c>
      <c r="T68" s="70" t="s">
        <v>48</v>
      </c>
      <c r="U68" s="72" t="s">
        <v>49</v>
      </c>
      <c r="V68" s="151" t="s">
        <v>48</v>
      </c>
      <c r="W68" s="152" t="s">
        <v>49</v>
      </c>
      <c r="X68" s="70" t="s">
        <v>48</v>
      </c>
      <c r="Y68" s="72" t="s">
        <v>49</v>
      </c>
      <c r="Z68" s="153">
        <v>236253</v>
      </c>
      <c r="AA68" s="74">
        <v>456344</v>
      </c>
      <c r="AB68" s="75">
        <v>456644</v>
      </c>
      <c r="AC68" s="76">
        <v>4264</v>
      </c>
      <c r="AD68" s="77">
        <v>4264</v>
      </c>
      <c r="AE68" s="78">
        <v>452080</v>
      </c>
      <c r="AF68" s="79">
        <v>452380</v>
      </c>
      <c r="AG68" s="74">
        <v>453181</v>
      </c>
      <c r="AH68" s="198">
        <v>152955</v>
      </c>
      <c r="AI68" s="71"/>
      <c r="AJ68" s="81" t="s">
        <v>66</v>
      </c>
      <c r="AK68" s="14" t="s">
        <v>30</v>
      </c>
    </row>
    <row r="69" spans="1:37">
      <c r="A69" s="105">
        <v>11010015</v>
      </c>
      <c r="B69" s="106">
        <v>4</v>
      </c>
      <c r="C69" s="105">
        <v>8020072</v>
      </c>
      <c r="D69" s="106">
        <v>7010140</v>
      </c>
      <c r="E69" s="159">
        <v>61</v>
      </c>
      <c r="F69" s="88" t="s">
        <v>194</v>
      </c>
      <c r="G69" s="88">
        <v>7055</v>
      </c>
      <c r="H69" s="68" t="s">
        <v>195</v>
      </c>
      <c r="I69" s="69">
        <v>800.26980000000003</v>
      </c>
      <c r="J69" s="70">
        <v>1.79</v>
      </c>
      <c r="K69" s="71">
        <v>0</v>
      </c>
      <c r="L69" s="70" t="s">
        <v>48</v>
      </c>
      <c r="M69" s="72" t="s">
        <v>49</v>
      </c>
      <c r="N69" s="70" t="s">
        <v>48</v>
      </c>
      <c r="O69" s="72" t="s">
        <v>49</v>
      </c>
      <c r="P69" s="70" t="s">
        <v>48</v>
      </c>
      <c r="Q69" s="72" t="s">
        <v>49</v>
      </c>
      <c r="R69" s="70" t="s">
        <v>48</v>
      </c>
      <c r="S69" s="72" t="s">
        <v>49</v>
      </c>
      <c r="T69" s="70" t="s">
        <v>48</v>
      </c>
      <c r="U69" s="72" t="s">
        <v>49</v>
      </c>
      <c r="V69" s="151" t="s">
        <v>48</v>
      </c>
      <c r="W69" s="152" t="s">
        <v>49</v>
      </c>
      <c r="X69" s="70" t="s">
        <v>48</v>
      </c>
      <c r="Y69" s="72" t="s">
        <v>49</v>
      </c>
      <c r="Z69" s="153">
        <v>3816</v>
      </c>
      <c r="AA69" s="74">
        <v>147</v>
      </c>
      <c r="AB69" s="75">
        <v>8454</v>
      </c>
      <c r="AC69" s="76">
        <v>191</v>
      </c>
      <c r="AD69" s="77">
        <v>357</v>
      </c>
      <c r="AE69" s="78">
        <v>-44</v>
      </c>
      <c r="AF69" s="79">
        <v>8097</v>
      </c>
      <c r="AG69" s="74">
        <v>8459</v>
      </c>
      <c r="AH69" s="80">
        <v>1.27</v>
      </c>
      <c r="AI69" s="71"/>
      <c r="AJ69" s="81" t="s">
        <v>115</v>
      </c>
      <c r="AK69" s="14" t="s">
        <v>42</v>
      </c>
    </row>
    <row r="70" spans="1:37">
      <c r="A70" s="105">
        <v>11010015</v>
      </c>
      <c r="B70" s="106">
        <v>4</v>
      </c>
      <c r="C70" s="105">
        <v>8010022</v>
      </c>
      <c r="D70" s="106">
        <v>7010012</v>
      </c>
      <c r="E70" s="159">
        <v>62</v>
      </c>
      <c r="F70" s="88" t="s">
        <v>196</v>
      </c>
      <c r="G70" s="88">
        <v>7258</v>
      </c>
      <c r="H70" s="68" t="s">
        <v>197</v>
      </c>
      <c r="I70" s="69">
        <v>26.4129</v>
      </c>
      <c r="J70" s="70">
        <v>2.44</v>
      </c>
      <c r="K70" s="71">
        <v>0</v>
      </c>
      <c r="L70" s="70" t="s">
        <v>48</v>
      </c>
      <c r="M70" s="72" t="s">
        <v>49</v>
      </c>
      <c r="N70" s="70" t="s">
        <v>48</v>
      </c>
      <c r="O70" s="72" t="s">
        <v>49</v>
      </c>
      <c r="P70" s="70" t="s">
        <v>48</v>
      </c>
      <c r="Q70" s="72" t="s">
        <v>49</v>
      </c>
      <c r="R70" s="70" t="s">
        <v>48</v>
      </c>
      <c r="S70" s="72" t="s">
        <v>49</v>
      </c>
      <c r="T70" s="70" t="s">
        <v>48</v>
      </c>
      <c r="U70" s="72" t="s">
        <v>49</v>
      </c>
      <c r="V70" s="151" t="s">
        <v>48</v>
      </c>
      <c r="W70" s="152" t="s">
        <v>49</v>
      </c>
      <c r="X70" s="70" t="s">
        <v>48</v>
      </c>
      <c r="Y70" s="72" t="s">
        <v>49</v>
      </c>
      <c r="Z70" s="153">
        <v>1</v>
      </c>
      <c r="AA70" s="74"/>
      <c r="AB70" s="75"/>
      <c r="AC70" s="76"/>
      <c r="AD70" s="77"/>
      <c r="AE70" s="78"/>
      <c r="AF70" s="79"/>
      <c r="AG70" s="74"/>
      <c r="AH70" s="80"/>
      <c r="AI70" s="71"/>
      <c r="AJ70" s="81" t="s">
        <v>137</v>
      </c>
      <c r="AK70" s="14" t="s">
        <v>38</v>
      </c>
    </row>
    <row r="71" spans="1:37" ht="13.5" thickBot="1">
      <c r="A71" s="105">
        <v>11010015</v>
      </c>
      <c r="B71" s="106">
        <v>4</v>
      </c>
      <c r="C71" s="105">
        <v>8050272</v>
      </c>
      <c r="D71" s="106">
        <v>7010021</v>
      </c>
      <c r="E71" s="160">
        <v>63</v>
      </c>
      <c r="F71" s="12" t="s">
        <v>198</v>
      </c>
      <c r="G71" s="88">
        <v>7564</v>
      </c>
      <c r="H71" s="16" t="s">
        <v>199</v>
      </c>
      <c r="I71" s="135">
        <v>401.392</v>
      </c>
      <c r="J71" s="136">
        <v>2</v>
      </c>
      <c r="K71" s="137">
        <v>0</v>
      </c>
      <c r="L71" s="138" t="s">
        <v>48</v>
      </c>
      <c r="M71" s="139" t="s">
        <v>49</v>
      </c>
      <c r="N71" s="138" t="s">
        <v>48</v>
      </c>
      <c r="O71" s="139" t="s">
        <v>49</v>
      </c>
      <c r="P71" s="138" t="s">
        <v>48</v>
      </c>
      <c r="Q71" s="139" t="s">
        <v>49</v>
      </c>
      <c r="R71" s="138" t="s">
        <v>48</v>
      </c>
      <c r="S71" s="139" t="s">
        <v>49</v>
      </c>
      <c r="T71" s="138" t="s">
        <v>48</v>
      </c>
      <c r="U71" s="139" t="s">
        <v>49</v>
      </c>
      <c r="V71" s="140" t="s">
        <v>48</v>
      </c>
      <c r="W71" s="141" t="s">
        <v>49</v>
      </c>
      <c r="X71" s="138" t="s">
        <v>48</v>
      </c>
      <c r="Y71" s="139" t="s">
        <v>49</v>
      </c>
      <c r="Z71" s="142">
        <v>11</v>
      </c>
      <c r="AA71" s="143">
        <v>5860</v>
      </c>
      <c r="AB71" s="144">
        <v>33857</v>
      </c>
      <c r="AC71" s="145">
        <v>158</v>
      </c>
      <c r="AD71" s="146">
        <v>7688</v>
      </c>
      <c r="AE71" s="143">
        <v>5702</v>
      </c>
      <c r="AF71" s="146">
        <v>26169</v>
      </c>
      <c r="AG71" s="143">
        <v>26769</v>
      </c>
      <c r="AH71" s="147">
        <v>29.48</v>
      </c>
      <c r="AI71" s="148"/>
      <c r="AJ71" s="149" t="s">
        <v>112</v>
      </c>
      <c r="AK71" s="14" t="s">
        <v>40</v>
      </c>
    </row>
    <row r="72" spans="1:37">
      <c r="A72" s="105"/>
      <c r="B72" s="106"/>
      <c r="C72" s="105"/>
      <c r="D72" s="106"/>
      <c r="H72" s="89" t="s">
        <v>200</v>
      </c>
      <c r="I72" s="11" t="s">
        <v>182</v>
      </c>
      <c r="J72" s="13" t="s">
        <v>48</v>
      </c>
      <c r="K72" s="13" t="s">
        <v>48</v>
      </c>
      <c r="L72" s="13" t="s">
        <v>48</v>
      </c>
      <c r="M72" s="11" t="s">
        <v>49</v>
      </c>
      <c r="N72" s="13" t="s">
        <v>48</v>
      </c>
      <c r="O72" s="11" t="s">
        <v>49</v>
      </c>
      <c r="P72" s="13" t="s">
        <v>48</v>
      </c>
      <c r="Q72" s="11" t="s">
        <v>49</v>
      </c>
      <c r="R72" s="13" t="s">
        <v>48</v>
      </c>
      <c r="S72" s="11" t="s">
        <v>49</v>
      </c>
      <c r="T72" s="13" t="s">
        <v>48</v>
      </c>
      <c r="U72" s="11" t="s">
        <v>49</v>
      </c>
      <c r="V72" s="13" t="s">
        <v>48</v>
      </c>
      <c r="W72" s="11" t="s">
        <v>49</v>
      </c>
      <c r="X72" s="13" t="s">
        <v>48</v>
      </c>
      <c r="Y72" s="11" t="s">
        <v>49</v>
      </c>
      <c r="Z72" s="90">
        <v>240387</v>
      </c>
      <c r="AA72" s="91">
        <v>467491</v>
      </c>
      <c r="AB72" s="92">
        <v>519889</v>
      </c>
      <c r="AC72" s="93">
        <v>4687</v>
      </c>
      <c r="AD72" s="94">
        <v>12611</v>
      </c>
      <c r="AE72" s="91">
        <v>462804</v>
      </c>
      <c r="AF72" s="94">
        <v>507278</v>
      </c>
      <c r="AG72" s="95">
        <v>511586</v>
      </c>
      <c r="AH72" s="96"/>
      <c r="AI72" s="97"/>
      <c r="AK72" s="14"/>
    </row>
    <row r="73" spans="1:37" ht="13.5" thickBot="1">
      <c r="A73" s="105"/>
      <c r="B73" s="106"/>
      <c r="C73" s="105"/>
      <c r="D73" s="106"/>
      <c r="H73" s="89" t="s">
        <v>201</v>
      </c>
      <c r="I73" s="11" t="s">
        <v>182</v>
      </c>
      <c r="J73" s="13" t="s">
        <v>48</v>
      </c>
      <c r="K73" s="13" t="s">
        <v>48</v>
      </c>
      <c r="L73" s="13" t="s">
        <v>48</v>
      </c>
      <c r="M73" s="11" t="s">
        <v>49</v>
      </c>
      <c r="N73" s="13" t="s">
        <v>48</v>
      </c>
      <c r="O73" s="11" t="s">
        <v>49</v>
      </c>
      <c r="P73" s="13" t="s">
        <v>48</v>
      </c>
      <c r="Q73" s="11" t="s">
        <v>49</v>
      </c>
      <c r="R73" s="13" t="s">
        <v>48</v>
      </c>
      <c r="S73" s="11" t="s">
        <v>49</v>
      </c>
      <c r="T73" s="13" t="s">
        <v>48</v>
      </c>
      <c r="U73" s="11" t="s">
        <v>49</v>
      </c>
      <c r="V73" s="13" t="s">
        <v>48</v>
      </c>
      <c r="W73" s="11" t="s">
        <v>49</v>
      </c>
      <c r="X73" s="13" t="s">
        <v>48</v>
      </c>
      <c r="Y73" s="11" t="s">
        <v>49</v>
      </c>
      <c r="Z73" s="98">
        <v>637607</v>
      </c>
      <c r="AA73" s="51">
        <v>503570</v>
      </c>
      <c r="AB73" s="48">
        <v>877151</v>
      </c>
      <c r="AC73" s="49">
        <v>42927</v>
      </c>
      <c r="AD73" s="44">
        <v>289229</v>
      </c>
      <c r="AE73" s="51">
        <v>460643</v>
      </c>
      <c r="AF73" s="44">
        <v>587922</v>
      </c>
      <c r="AG73" s="99">
        <v>2339558</v>
      </c>
      <c r="AH73" s="100">
        <v>26.27</v>
      </c>
      <c r="AI73" s="44">
        <v>54.27</v>
      </c>
      <c r="AK73" s="14"/>
    </row>
    <row r="74" spans="1:37">
      <c r="A74" s="105"/>
      <c r="B74" s="106"/>
      <c r="C74" s="105"/>
      <c r="D74" s="106"/>
      <c r="E74" s="2"/>
      <c r="F74" s="2"/>
      <c r="G74" s="2"/>
      <c r="H74" s="2"/>
      <c r="AK74" s="14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Euros)&amp;R&amp;"Arial,Negrita"&amp;9&amp;URVI Países Emergentes</oddFooter>
  </headerFooter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2016-02-02T16:29:05Z</cp:lastPrinted>
  <dcterms:created xsi:type="dcterms:W3CDTF">2000-11-24T12:41:46Z</dcterms:created>
  <dcterms:modified xsi:type="dcterms:W3CDTF">2019-09-04T16:33:16Z</dcterms:modified>
</cp:coreProperties>
</file>